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457580714\Dropbox\Dados Estratégicos III\CORONAVÍRUS (a partir de 16-03-20)\PORTAL DA TRANSPARÊNCIA\Demonstrativo da Receita\"/>
    </mc:Choice>
  </mc:AlternateContent>
  <xr:revisionPtr revIDLastSave="0" documentId="8_{8F17506F-D61D-403B-B4DD-6CCFEE4A9DE4}" xr6:coauthVersionLast="36" xr6:coauthVersionMax="36" xr10:uidLastSave="{00000000-0000-0000-0000-000000000000}"/>
  <bookViews>
    <workbookView xWindow="32760" yWindow="32760" windowWidth="24000" windowHeight="9525"/>
  </bookViews>
  <sheets>
    <sheet name="2022" sheetId="1" r:id="rId1"/>
  </sheets>
  <calcPr calcId="191029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F8" i="1"/>
  <c r="E7" i="1"/>
  <c r="E8" i="1"/>
  <c r="D7" i="1"/>
  <c r="D8" i="1"/>
  <c r="C7" i="1"/>
  <c r="C8" i="1"/>
  <c r="O8" i="1"/>
  <c r="O7" i="1"/>
</calcChain>
</file>

<file path=xl/sharedStrings.xml><?xml version="1.0" encoding="utf-8"?>
<sst xmlns="http://schemas.openxmlformats.org/spreadsheetml/2006/main" count="26" uniqueCount="21">
  <si>
    <t/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</si>
  <si>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</si>
  <si>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</si>
  <si>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</si>
  <si>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</si>
  <si>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</si>
  <si>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</si>
  <si>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</si>
  <si>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</si>
  <si>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</si>
  <si>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</si>
  <si>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</si>
  <si>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</si>
  <si>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b/>
        <u/>
        <sz val="10"/>
        <rFont val="Arial"/>
        <family val="2"/>
      </rPr>
      <t>Unidade administrativa responsável pela informação</t>
    </r>
    <r>
      <rPr>
        <sz val="10"/>
        <rFont val="Arial"/>
      </rPr>
      <t xml:space="preserve">
Diretoria de Orçamento e Finanças (DOF) (art. 5ْ ,XII, Resolução DPGERJ N 947/2018, com nova redação dada pela Resolução DPGERJ N 1.112/2021)</t>
    </r>
  </si>
  <si>
    <t xml:space="preserve">Duodécimos repassados pelo Tesouro Estadual à Defensoria Pública </t>
  </si>
  <si>
    <t>Ano Exercício</t>
  </si>
  <si>
    <t>Finalidade Duodécimo</t>
  </si>
  <si>
    <t>PESSOAL E ENCARGOS SOCIAIS</t>
  </si>
  <si>
    <t>Total Acumulado</t>
  </si>
  <si>
    <t>OUTRAS DESPESAS CORRENTES E INVESTIMENTO</t>
  </si>
  <si>
    <r>
      <rPr>
        <b/>
        <u/>
        <sz val="10"/>
        <rFont val="Arial"/>
        <family val="2"/>
      </rPr>
      <t>Base Normativa</t>
    </r>
    <r>
      <rPr>
        <sz val="10"/>
        <rFont val="Arial"/>
      </rPr>
      <t xml:space="preserve">
Lei de Reponsabilidade Fiscal – LC n ْ 101/2000 (art. 48-A, II e art. 48, §1º, II)
Normas Gerais do Direito Financeiro – Lei nْ 4.320/1964 (art. 2ْ ,3º, 35 e 57)
Lei de Acesso à Informação – Lei nْ 12.527/2011 (art. 8ْ§ 1 ْ 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</si>
</sst>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1"/>
      <color indexed="72"/>
      <name val="Dialog.plain"/>
    </font>
    <font>
      <sz val="8"/>
      <color indexed="72"/>
      <name val="Tahoma"/>
      <family val="2"/>
    </font>
    <font>
      <sz val="10"/>
      <color indexed="72"/>
      <name val="Dialog.plain"/>
    </font>
    <font>
      <b/>
      <sz val="12"/>
      <color indexed="72"/>
      <name val="Dialog.plain"/>
    </font>
    <font>
      <sz val="10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114300</xdr:colOff>
      <xdr:row>3</xdr:row>
      <xdr:rowOff>38100</xdr:rowOff>
    </xdr:to>
    <xdr:grpSp>
      <xdr:nvGrpSpPr>
        <xdr:cNvPr id="1237" name="Grupo 2">
          <a:extLst>
            <a:ext uri="{FF2B5EF4-FFF2-40B4-BE49-F238E27FC236}">
              <a16:creationId xmlns:a16="http://schemas.microsoft.com/office/drawing/2014/main" id="{C3014BAE-AFE3-4540-9890-E2135D4B5B4E}"/>
            </a:ext>
          </a:extLst>
        </xdr:cNvPr>
        <xdr:cNvGrpSpPr>
          <a:grpSpLocks/>
        </xdr:cNvGrpSpPr>
      </xdr:nvGrpSpPr>
      <xdr:grpSpPr bwMode="auto">
        <a:xfrm>
          <a:off x="0" y="0"/>
          <a:ext cx="4438650" cy="581025"/>
          <a:chOff x="29869" y="89995"/>
          <a:chExt cx="6018506" cy="569337"/>
        </a:xfrm>
      </xdr:grpSpPr>
      <xdr:pic>
        <xdr:nvPicPr>
          <xdr:cNvPr id="1238" name="Imagem 3">
            <a:extLst>
              <a:ext uri="{FF2B5EF4-FFF2-40B4-BE49-F238E27FC236}">
                <a16:creationId xmlns:a16="http://schemas.microsoft.com/office/drawing/2014/main" id="{22A6BDE7-540A-4743-AEBC-7D78ADEB97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69" y="89995"/>
            <a:ext cx="2884610" cy="5693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962EF1FF-1B67-4DBB-ADAB-CED61D35AE07}"/>
              </a:ext>
            </a:extLst>
          </xdr:cNvPr>
          <xdr:cNvCxnSpPr/>
        </xdr:nvCxnSpPr>
        <xdr:spPr>
          <a:xfrm flipV="1">
            <a:off x="3349088" y="145995"/>
            <a:ext cx="0" cy="48533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97701C85-2232-4643-81C8-E7FFBFAF9D47}"/>
              </a:ext>
            </a:extLst>
          </xdr:cNvPr>
          <xdr:cNvSpPr txBox="1"/>
        </xdr:nvSpPr>
        <xdr:spPr>
          <a:xfrm>
            <a:off x="3542817" y="155329"/>
            <a:ext cx="2505558" cy="4760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100"/>
              </a:lnSpc>
            </a:pPr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 de Orçamento e Finanças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zoomScaleNormal="100" workbookViewId="0">
      <selection activeCell="D17" sqref="D17"/>
    </sheetView>
  </sheetViews>
  <sheetFormatPr defaultRowHeight="12.75"/>
  <cols>
    <col min="1" max="1" width="10.85546875" customWidth="1"/>
    <col min="2" max="2" width="41.7109375" customWidth="1"/>
    <col min="3" max="4" width="12.28515625" bestFit="1" customWidth="1"/>
    <col min="5" max="5" width="12.7109375" bestFit="1" customWidth="1"/>
    <col min="6" max="6" width="12.28515625" bestFit="1" customWidth="1"/>
    <col min="7" max="10" width="12.7109375" bestFit="1" customWidth="1"/>
    <col min="11" max="11" width="12.28515625" bestFit="1" customWidth="1"/>
    <col min="12" max="12" width="12.7109375" bestFit="1" customWidth="1"/>
    <col min="13" max="13" width="12.28515625" customWidth="1"/>
    <col min="14" max="14" width="12.85546875" customWidth="1"/>
    <col min="15" max="15" width="16.7109375" customWidth="1"/>
    <col min="16" max="16" width="12.7109375" bestFit="1" customWidth="1"/>
    <col min="18" max="18" width="12.7109375" bestFit="1" customWidth="1"/>
    <col min="19" max="19" width="9.5703125" bestFit="1" customWidth="1"/>
  </cols>
  <sheetData>
    <row r="1" spans="1:15" ht="14.25">
      <c r="A1" s="13"/>
      <c r="B1" s="4"/>
      <c r="C1" s="1" t="s">
        <v>0</v>
      </c>
      <c r="D1" s="1" t="s">
        <v>0</v>
      </c>
    </row>
    <row r="2" spans="1:15">
      <c r="A2" s="13"/>
      <c r="B2" s="5"/>
      <c r="C2" s="1" t="s">
        <v>0</v>
      </c>
      <c r="D2" s="1" t="s">
        <v>0</v>
      </c>
    </row>
    <row r="3" spans="1:15" ht="15.75">
      <c r="A3" s="13"/>
      <c r="B3" s="2"/>
      <c r="C3" s="1" t="s">
        <v>0</v>
      </c>
      <c r="D3" s="1" t="s">
        <v>0</v>
      </c>
    </row>
    <row r="4" spans="1:15" ht="15.75">
      <c r="B4" s="2"/>
      <c r="C4" s="1"/>
      <c r="D4" s="1"/>
    </row>
    <row r="5" spans="1:15" ht="12.75" customHeight="1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>
      <c r="A6" s="7" t="s">
        <v>15</v>
      </c>
      <c r="B6" s="7" t="s">
        <v>16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18</v>
      </c>
    </row>
    <row r="7" spans="1:15">
      <c r="A7" s="8">
        <v>2022</v>
      </c>
      <c r="B7" s="8" t="s">
        <v>17</v>
      </c>
      <c r="C7" s="3">
        <f>14000000+27472086.97</f>
        <v>41472086.969999999</v>
      </c>
      <c r="D7" s="3">
        <f>14000000+34878429.59</f>
        <v>48878429.590000004</v>
      </c>
      <c r="E7" s="3">
        <f>14000000+24320958.79</f>
        <v>38320958.789999999</v>
      </c>
      <c r="F7" s="3">
        <f>14000000+22467228.21</f>
        <v>36467228.210000001</v>
      </c>
      <c r="G7" s="3">
        <f>14000000+22704169.15</f>
        <v>36704169.149999999</v>
      </c>
      <c r="H7" s="3">
        <f>14000000+23119387.26</f>
        <v>37119387.260000005</v>
      </c>
      <c r="I7" s="3">
        <f>14000000+25703299.92</f>
        <v>39703299.920000002</v>
      </c>
      <c r="J7" s="3">
        <f>14000000+30096867.83</f>
        <v>44096867.829999998</v>
      </c>
      <c r="K7" s="3">
        <f>14000000+47013759.71</f>
        <v>61013759.710000001</v>
      </c>
      <c r="L7" s="3">
        <f>14000000+24908070.38</f>
        <v>38908070.379999995</v>
      </c>
      <c r="M7" s="3">
        <f>14000000+24596686.86</f>
        <v>38596686.859999999</v>
      </c>
      <c r="N7" s="3">
        <f>14000000+36114837.35</f>
        <v>50114837.350000001</v>
      </c>
      <c r="O7" s="9">
        <f>SUM(C7:N7)</f>
        <v>511395782.02000004</v>
      </c>
    </row>
    <row r="8" spans="1:15">
      <c r="A8" s="8">
        <v>2022</v>
      </c>
      <c r="B8" s="8" t="s">
        <v>19</v>
      </c>
      <c r="C8" s="3">
        <f>9328368.33</f>
        <v>9328368.3300000001</v>
      </c>
      <c r="D8" s="3">
        <f>9328368.33</f>
        <v>9328368.3300000001</v>
      </c>
      <c r="E8" s="3">
        <f>9328368.33</f>
        <v>9328368.3300000001</v>
      </c>
      <c r="F8" s="3">
        <f>9328368.33</f>
        <v>9328368.3300000001</v>
      </c>
      <c r="G8" s="3">
        <v>10203368.33</v>
      </c>
      <c r="H8" s="3">
        <v>10203368.33</v>
      </c>
      <c r="I8" s="3">
        <v>10203368.33</v>
      </c>
      <c r="J8" s="3">
        <v>10203368.33</v>
      </c>
      <c r="K8" s="3">
        <v>10203368.33</v>
      </c>
      <c r="L8" s="3">
        <v>10203368.33</v>
      </c>
      <c r="M8" s="3">
        <v>10203368.33</v>
      </c>
      <c r="N8" s="3">
        <v>10203368.33</v>
      </c>
      <c r="O8" s="9">
        <f>SUM(C8:N8)</f>
        <v>118940419.95999999</v>
      </c>
    </row>
    <row r="9" spans="1:15">
      <c r="O9" s="10"/>
    </row>
    <row r="11" spans="1:15" ht="57" customHeight="1">
      <c r="A11" s="14" t="s">
        <v>20</v>
      </c>
      <c r="B11" s="11"/>
      <c r="C11" s="11"/>
      <c r="D11" s="11"/>
    </row>
    <row r="13" spans="1:15" ht="42.75" customHeight="1">
      <c r="A13" s="11" t="s">
        <v>13</v>
      </c>
      <c r="B13" s="11"/>
      <c r="C13" s="11"/>
      <c r="D13" s="11"/>
    </row>
  </sheetData>
  <mergeCells count="4">
    <mergeCell ref="A13:D13"/>
    <mergeCell ref="A5:O5"/>
    <mergeCell ref="A1:A3"/>
    <mergeCell ref="A11:D11"/>
  </mergeCells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Mariana De Andrade Saraiva</cp:lastModifiedBy>
  <dcterms:created xsi:type="dcterms:W3CDTF">2023-02-23T20:01:40Z</dcterms:created>
  <dcterms:modified xsi:type="dcterms:W3CDTF">2024-01-11T18:11:59Z</dcterms:modified>
</cp:coreProperties>
</file>