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s compartilhados\COPLO\Dados Estratégicos III\CORONAVÍRUS (a partir de 16-03-20)\PORTAL DA TRANSPARÊNCIA\Demonstrativo da Receita\"/>
    </mc:Choice>
  </mc:AlternateContent>
  <xr:revisionPtr revIDLastSave="0" documentId="13_ncr:1_{EFBDD9EB-5353-486F-B014-958144AB4188}" xr6:coauthVersionLast="36" xr6:coauthVersionMax="47" xr10:uidLastSave="{00000000-0000-0000-0000-000000000000}"/>
  <bookViews>
    <workbookView xWindow="38280" yWindow="5985" windowWidth="29040" windowHeight="15720" xr2:uid="{00000000-000D-0000-FFFF-FFFF00000000}"/>
  </bookViews>
  <sheets>
    <sheet name="2026" sheetId="1" r:id="rId1"/>
  </sheets>
  <calcPr calcId="191029"/>
</workbook>
</file>

<file path=xl/calcChain.xml><?xml version="1.0" encoding="utf-8"?>
<calcChain xmlns="http://schemas.openxmlformats.org/spreadsheetml/2006/main">
  <c r="F14" i="1" l="1"/>
  <c r="G14" i="1"/>
  <c r="H14" i="1"/>
  <c r="I14" i="1"/>
  <c r="J14" i="1"/>
  <c r="K14" i="1"/>
  <c r="L14" i="1"/>
  <c r="M14" i="1"/>
  <c r="N14" i="1"/>
  <c r="O14" i="1"/>
  <c r="P14" i="1"/>
  <c r="R14" i="1"/>
  <c r="E14" i="1"/>
  <c r="F16" i="1" l="1"/>
  <c r="G16" i="1"/>
  <c r="H16" i="1"/>
  <c r="I16" i="1"/>
  <c r="J16" i="1"/>
  <c r="K16" i="1"/>
  <c r="L16" i="1"/>
  <c r="M16" i="1"/>
  <c r="N16" i="1"/>
  <c r="O16" i="1"/>
  <c r="P16" i="1"/>
  <c r="R16" i="1"/>
  <c r="E16" i="1"/>
  <c r="R28" i="1" l="1"/>
  <c r="R20" i="1"/>
  <c r="R29" i="1" l="1"/>
  <c r="P28" i="1" l="1"/>
  <c r="P20" i="1"/>
  <c r="P29" i="1" l="1"/>
  <c r="O28" i="1"/>
  <c r="O20" i="1"/>
  <c r="O29" i="1" l="1"/>
  <c r="N28" i="1"/>
  <c r="N20" i="1"/>
  <c r="N29" i="1" l="1"/>
  <c r="M28" i="1"/>
  <c r="M20" i="1"/>
  <c r="M29" i="1" l="1"/>
  <c r="L28" i="1"/>
  <c r="L20" i="1"/>
  <c r="L29" i="1" l="1"/>
  <c r="K28" i="1"/>
  <c r="K20" i="1"/>
  <c r="K29" i="1" l="1"/>
  <c r="J28" i="1"/>
  <c r="J20" i="1"/>
  <c r="J29" i="1" l="1"/>
  <c r="I20" i="1"/>
  <c r="I28" i="1"/>
  <c r="I29" i="1" l="1"/>
  <c r="E28" i="1"/>
  <c r="G20" i="1" l="1"/>
  <c r="E20" i="1" l="1"/>
  <c r="H28" i="1"/>
  <c r="G28" i="1"/>
  <c r="H20" i="1"/>
  <c r="G29" i="1" l="1"/>
  <c r="E29" i="1"/>
  <c r="H29" i="1"/>
  <c r="F20" i="1"/>
  <c r="F28" i="1"/>
  <c r="F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Saraiva</author>
  </authors>
  <commentList>
    <comment ref="A5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Unidade Gestora Executante</t>
        </r>
        <r>
          <rPr>
            <sz val="9"/>
            <color indexed="81"/>
            <rFont val="Segoe UI"/>
            <family val="2"/>
          </rPr>
          <t>: unidade gestora que utiliza o crédito recebido da unidade gestora responsável.</t>
        </r>
      </text>
    </comment>
    <comment ref="B5" authorId="0" shapeId="0" xr:uid="{00000000-0006-0000-0000-000002000000}">
      <text>
        <r>
          <rPr>
            <sz val="9"/>
            <color indexed="81"/>
            <rFont val="Segoe UI"/>
            <family val="2"/>
          </rPr>
          <t>Fonte de recursos: classificação da receita segundo a destinação legal dos recursos.
arrecadados</t>
        </r>
      </text>
    </comment>
    <comment ref="C5" authorId="0" shapeId="0" xr:uid="{8902A9CE-A899-4F16-BD30-10E97B003CE5}">
      <text>
        <r>
          <rPr>
            <sz val="9"/>
            <color indexed="81"/>
            <rFont val="Segoe UI"/>
            <family val="2"/>
          </rPr>
          <t>Fonte de recursos: classificação da receita segundo a destinação legal dos recursos.
arrecadados</t>
        </r>
      </text>
    </comment>
    <comment ref="D5" authorId="0" shapeId="0" xr:uid="{00000000-0006-0000-0000-000003000000}">
      <text>
        <r>
          <rPr>
            <sz val="9"/>
            <color indexed="81"/>
            <rFont val="Segoe UI"/>
            <family val="2"/>
          </rPr>
          <t xml:space="preserve">Subalínea: detalhamento da receita.
</t>
        </r>
      </text>
    </comment>
  </commentList>
</comments>
</file>

<file path=xl/sharedStrings.xml><?xml version="1.0" encoding="utf-8"?>
<sst xmlns="http://schemas.openxmlformats.org/spreadsheetml/2006/main" count="77" uniqueCount="46">
  <si>
    <t/>
  </si>
  <si>
    <t>110100 - DPGE - DEFENSORIA PUBLICA GERAL DO ESTADO</t>
  </si>
  <si>
    <t>1321050101 - Juros de Títulos de Renda - Principal</t>
  </si>
  <si>
    <t>1922990101 - Outras Restituições - Principal</t>
  </si>
  <si>
    <t>Total</t>
  </si>
  <si>
    <t>116100 - FUNDO ESPECIAL DA DEFENSORIA PUBLICA DO ERJ</t>
  </si>
  <si>
    <t>1122020101 - Emolumentos e Custas Judiciais - Principal</t>
  </si>
  <si>
    <t>1122510101 - Taxas Extrajudiciais - Principal</t>
  </si>
  <si>
    <t>1321010101 - Remuneração de Depósitos Bancários - Principal</t>
  </si>
  <si>
    <t xml:space="preserve"> espaçamento </t>
  </si>
  <si>
    <t>Unidade Gestora Executante</t>
  </si>
  <si>
    <t>Sub-alinea</t>
  </si>
  <si>
    <t>Janeiro</t>
  </si>
  <si>
    <t>Fevereiro</t>
  </si>
  <si>
    <t>Fonte: Siafe-Rio / SEFAZ-RJ</t>
  </si>
  <si>
    <r>
      <rPr>
        <b/>
        <u/>
        <sz val="10"/>
        <rFont val="Arial"/>
        <family val="2"/>
      </rPr>
      <t xml:space="preserve">Legenda
</t>
    </r>
    <r>
      <rPr>
        <b/>
        <sz val="10"/>
        <rFont val="Arial"/>
        <family val="2"/>
      </rPr>
      <t>Remuneração de Depósitos Bancários - Poupança - Principal:</t>
    </r>
    <r>
      <rPr>
        <sz val="10"/>
        <rFont val="Arial"/>
        <family val="2"/>
      </rPr>
      <t xml:space="preserve"> Remuneração de depósitos realizados em caderneta de poupança.
</t>
    </r>
    <r>
      <rPr>
        <b/>
        <sz val="10"/>
        <rFont val="Arial"/>
        <family val="2"/>
      </rPr>
      <t>Juros de Títulos de Renda - Principal:</t>
    </r>
    <r>
      <rPr>
        <sz val="10"/>
        <rFont val="Arial"/>
        <family val="2"/>
      </rPr>
      <t xml:space="preserve"> Remuneração de depósitos realizados em fundo de investimento em renda fixa.
</t>
    </r>
    <r>
      <rPr>
        <b/>
        <sz val="10"/>
        <rFont val="Arial"/>
        <family val="2"/>
      </rPr>
      <t>Retorno de Operações, Juros e Encargos Financeiros - Principal:</t>
    </r>
    <r>
      <rPr>
        <sz val="10"/>
        <rFont val="Arial"/>
        <family val="2"/>
      </rPr>
      <t xml:space="preserve"> Ressarcimento do custo operacional pela consignação facultativa realizada em folha de pagamento de servidores ativos/inativos da Defensoria Pública, conforme Resolução DPGE nº 873, de 23 de março de 2017.
</t>
    </r>
    <r>
      <rPr>
        <b/>
        <sz val="10"/>
        <rFont val="Arial"/>
        <family val="2"/>
      </rPr>
      <t xml:space="preserve">Outras Receitas - Primárias - Principal: </t>
    </r>
    <r>
      <rPr>
        <sz val="10"/>
        <rFont val="Arial"/>
        <family val="2"/>
      </rPr>
      <t xml:space="preserve">Arrecadação de honorários advocatícios devidos à Defensoria Pública em sua atividade postulatória cotidiana.
</t>
    </r>
    <r>
      <rPr>
        <b/>
        <sz val="10"/>
        <rFont val="Arial"/>
        <family val="2"/>
      </rPr>
      <t>Remuneração de Depósitos Bancários - Outros Recursos Vinculados - Principal:</t>
    </r>
    <r>
      <rPr>
        <sz val="10"/>
        <rFont val="Arial"/>
        <family val="2"/>
      </rPr>
      <t xml:space="preserve"> Remuneração de depósitos realizados em caderneta de poupança e/ou fundo de investimento em renda fixa de recursos relativos a transferências voluntárias.
</t>
    </r>
    <r>
      <rPr>
        <b/>
        <sz val="10"/>
        <rFont val="Arial"/>
        <family val="2"/>
      </rPr>
      <t>Aluguéis e Arrendamentos - Principal:</t>
    </r>
    <r>
      <rPr>
        <sz val="10"/>
        <rFont val="Arial"/>
        <family val="2"/>
      </rPr>
      <t xml:space="preserve"> Arrecadação referente ao contrato de sublocação de Brasília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 xml:space="preserve">Ressarcimento derivado de Prestação de Serviços de Terceiros: </t>
    </r>
    <r>
      <rPr>
        <sz val="10"/>
        <rFont val="Arial"/>
        <family val="2"/>
      </rPr>
      <t>Arrecadação do ressarcimento dos encargos referente ao contrato de sublocação de Brasília</t>
    </r>
    <r>
      <rPr>
        <b/>
        <sz val="10"/>
        <rFont val="Arial"/>
        <family val="2"/>
      </rPr>
      <t xml:space="preserve">
Emolumentos e Custas Judiciais - Principal: </t>
    </r>
    <r>
      <rPr>
        <sz val="10"/>
        <rFont val="Arial"/>
        <family val="2"/>
      </rPr>
      <t xml:space="preserve">Arrecadação de custas e emolumentos judiciais.
</t>
    </r>
    <r>
      <rPr>
        <b/>
        <sz val="10"/>
        <rFont val="Arial"/>
        <family val="2"/>
      </rPr>
      <t>Taxas Extrajudiciais - Principal:</t>
    </r>
    <r>
      <rPr>
        <sz val="10"/>
        <rFont val="Arial"/>
        <family val="2"/>
      </rPr>
      <t xml:space="preserve"> Arrecadação de custas e emolumentos extrajudiciais.</t>
    </r>
  </si>
  <si>
    <t>1311011101 - Aluguéis e Arrendamentos - Principal</t>
  </si>
  <si>
    <r>
      <rPr>
        <b/>
        <u/>
        <sz val="10"/>
        <rFont val="Arial"/>
        <family val="2"/>
      </rPr>
      <t>Base Normativa</t>
    </r>
    <r>
      <rPr>
        <sz val="10"/>
        <rFont val="Arial"/>
        <family val="2"/>
      </rPr>
      <t xml:space="preserve">
Lei de Reponsabilidade Fiscal – LC n ْ 101/2000 (art. 48-A, II e art. 48, §1º, II)
Normas Gerais do Direito Financeiro – Lei nْ 4.320/1964 (art. 2ْ ,3ْ ,35 e 57)
Lei de Acesso à Informação – Lei nْ 12.527/2011 (art. 8ْ§ 1 ْ II)</t>
    </r>
  </si>
  <si>
    <t>Receita Inicial</t>
  </si>
  <si>
    <t>Receita Atualizada</t>
  </si>
  <si>
    <t>232 - Recursos provenientes de taxas e contribuições</t>
  </si>
  <si>
    <t>212 -  Transferências do Governo Federal referentes a Convênios e Instrumentos Congêner</t>
  </si>
  <si>
    <t>230 - Outros Recursos não Vinculados</t>
  </si>
  <si>
    <t>1923990105 - Outros Ressarcimentos - Ressarcimento derivado de prestação de serviços de terceiros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</si>
  <si>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</si>
  <si>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</si>
  <si>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</si>
  <si>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</si>
  <si>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</si>
  <si>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</si>
  <si>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</si>
  <si>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</si>
  <si>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</si>
  <si>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</si>
  <si>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1321010102 - Remuneração de Depósitos Bancários - Poupança - Principal</t>
  </si>
  <si>
    <t>1641010101 - Retorno de Operações, Juros e Encargos Financeiros - Principal</t>
  </si>
  <si>
    <t>1923990104 - Outros Ressarcimentos - Despesa com Pessoal Cedido - Demais Áreas - Principal</t>
  </si>
  <si>
    <t>1999992101 - Outras Receitas - Primárias - Principal</t>
  </si>
  <si>
    <t>7923990104 - Rec Intraorç - Outros Ressarcimentos - Pessoal Cedido - Demais Áreas - Principal</t>
  </si>
  <si>
    <t>Fonte de Recursos - Marcador Fonte</t>
  </si>
  <si>
    <t>Fonte de Recursos - Fonte STN</t>
  </si>
  <si>
    <t>501 - Outros Recursos não Vinculados</t>
  </si>
  <si>
    <t>753 - Recursos provenientes de taxas e contribuições</t>
  </si>
  <si>
    <t>760 - Recursos de Emolumentos e Taxas Judiciais</t>
  </si>
  <si>
    <r>
      <rPr>
        <b/>
        <u/>
        <sz val="10"/>
        <rFont val="Arial"/>
        <family val="2"/>
      </rPr>
      <t>Unidade administrativa responsável pela informação</t>
    </r>
    <r>
      <rPr>
        <sz val="10"/>
        <rFont val="Arial"/>
        <family val="2"/>
      </rPr>
      <t xml:space="preserve">
Secretaria de Orçamento e Finanças (SECOF) (art. 5ْ ,XII, Resolução DPGERJ N 947/2018, com nova redação dada pela Resolução DPGERJ N 1.112/2021)</t>
    </r>
  </si>
  <si>
    <t>Receitas Próprias Realizadas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</si>
</sst>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</font>
    <font>
      <sz val="10"/>
      <name val="Arial"/>
      <family val="2"/>
    </font>
    <font>
      <sz val="11"/>
      <color indexed="72"/>
      <name val="Dialog.plain"/>
    </font>
    <font>
      <sz val="8"/>
      <color indexed="72"/>
      <name val="Tahoma"/>
      <family val="2"/>
    </font>
    <font>
      <sz val="10"/>
      <color indexed="72"/>
      <name val="Dialog.plain"/>
    </font>
    <font>
      <b/>
      <sz val="12"/>
      <color indexed="72"/>
      <name val="Dialog.plain"/>
    </font>
    <font>
      <sz val="2"/>
      <color indexed="9"/>
      <name val="Dialog.plain"/>
    </font>
    <font>
      <sz val="7"/>
      <color indexed="72"/>
      <name val="Dialog.plain"/>
    </font>
    <font>
      <sz val="10"/>
      <name val="Arial"/>
      <family val="2"/>
    </font>
    <font>
      <b/>
      <sz val="8"/>
      <name val="Tahoma"/>
      <family val="2"/>
    </font>
    <font>
      <sz val="9"/>
      <color indexed="81"/>
      <name val="Segoe UI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9"/>
      <color indexed="81"/>
      <name val="Segoe UI"/>
      <family val="2"/>
    </font>
    <font>
      <sz val="8"/>
      <name val="Tahoma"/>
      <family val="2"/>
    </font>
    <font>
      <sz val="8"/>
      <color indexed="72"/>
      <name val="Tahoma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60">
    <xf numFmtId="0" fontId="0" fillId="0" borderId="0" xfId="0" applyNumberFormat="1" applyFont="1" applyFill="1" applyBorder="1" applyAlignment="1"/>
    <xf numFmtId="0" fontId="3" fillId="2" borderId="0" xfId="0" applyNumberFormat="1" applyFont="1" applyFill="1" applyBorder="1" applyAlignment="1">
      <alignment horizontal="left" vertical="top" wrapText="1"/>
    </xf>
    <xf numFmtId="0" fontId="5" fillId="2" borderId="0" xfId="0" applyNumberFormat="1" applyFont="1" applyFill="1" applyBorder="1" applyAlignment="1">
      <alignment horizontal="center" vertical="top" wrapText="1"/>
    </xf>
    <xf numFmtId="0" fontId="9" fillId="3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left" vertical="top" wrapText="1"/>
    </xf>
    <xf numFmtId="4" fontId="3" fillId="2" borderId="1" xfId="0" applyNumberFormat="1" applyFont="1" applyFill="1" applyBorder="1" applyAlignment="1">
      <alignment horizontal="right" vertical="top" wrapText="1"/>
    </xf>
    <xf numFmtId="0" fontId="9" fillId="4" borderId="5" xfId="0" applyNumberFormat="1" applyFont="1" applyFill="1" applyBorder="1" applyAlignment="1">
      <alignment horizontal="left" vertical="top" wrapText="1"/>
    </xf>
    <xf numFmtId="0" fontId="6" fillId="2" borderId="0" xfId="0" applyNumberFormat="1" applyFont="1" applyFill="1" applyBorder="1" applyAlignment="1">
      <alignment vertical="top" wrapText="1"/>
    </xf>
    <xf numFmtId="0" fontId="9" fillId="3" borderId="6" xfId="0" applyNumberFormat="1" applyFont="1" applyFill="1" applyBorder="1" applyAlignment="1">
      <alignment horizontal="center" vertical="center" wrapText="1"/>
    </xf>
    <xf numFmtId="4" fontId="9" fillId="4" borderId="4" xfId="0" applyNumberFormat="1" applyFont="1" applyFill="1" applyBorder="1" applyAlignment="1">
      <alignment horizontal="right" vertical="top" wrapText="1"/>
    </xf>
    <xf numFmtId="4" fontId="9" fillId="5" borderId="1" xfId="0" applyNumberFormat="1" applyFont="1" applyFill="1" applyBorder="1" applyAlignment="1">
      <alignment horizontal="right" vertical="top" wrapText="1"/>
    </xf>
    <xf numFmtId="4" fontId="9" fillId="4" borderId="1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0" fontId="3" fillId="2" borderId="3" xfId="0" applyNumberFormat="1" applyFont="1" applyFill="1" applyBorder="1" applyAlignment="1">
      <alignment horizontal="left" vertical="top" wrapText="1"/>
    </xf>
    <xf numFmtId="4" fontId="3" fillId="0" borderId="0" xfId="0" applyNumberFormat="1" applyFont="1" applyFill="1" applyBorder="1" applyAlignment="1">
      <alignment horizontal="right" vertical="center" wrapText="1"/>
    </xf>
    <xf numFmtId="4" fontId="15" fillId="0" borderId="1" xfId="0" applyNumberFormat="1" applyFont="1" applyFill="1" applyBorder="1" applyAlignment="1">
      <alignment horizontal="right" vertical="top" wrapText="1"/>
    </xf>
    <xf numFmtId="0" fontId="11" fillId="0" borderId="0" xfId="0" applyNumberFormat="1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horizontal="right" vertical="top" wrapText="1"/>
    </xf>
    <xf numFmtId="0" fontId="11" fillId="0" borderId="0" xfId="0" applyNumberFormat="1" applyFont="1" applyFill="1" applyBorder="1" applyAlignment="1">
      <alignment horizontal="left" vertical="top" wrapText="1"/>
    </xf>
    <xf numFmtId="0" fontId="8" fillId="0" borderId="0" xfId="0" applyNumberFormat="1" applyFont="1" applyFill="1" applyBorder="1" applyAlignment="1">
      <alignment horizontal="left" vertical="center" wrapText="1"/>
    </xf>
    <xf numFmtId="0" fontId="9" fillId="5" borderId="11" xfId="0" applyFont="1" applyFill="1" applyBorder="1" applyAlignment="1">
      <alignment horizontal="left" vertical="top" wrapText="1"/>
    </xf>
    <xf numFmtId="0" fontId="9" fillId="5" borderId="12" xfId="0" applyFont="1" applyFill="1" applyBorder="1" applyAlignment="1">
      <alignment horizontal="left" vertical="top" wrapText="1"/>
    </xf>
    <xf numFmtId="0" fontId="9" fillId="5" borderId="6" xfId="0" applyFont="1" applyFill="1" applyBorder="1" applyAlignment="1">
      <alignment horizontal="left" vertical="top" wrapText="1"/>
    </xf>
    <xf numFmtId="0" fontId="7" fillId="2" borderId="3" xfId="0" applyNumberFormat="1" applyFont="1" applyFill="1" applyBorder="1" applyAlignment="1">
      <alignment horizontal="left" vertical="center" wrapText="1"/>
    </xf>
    <xf numFmtId="0" fontId="11" fillId="0" borderId="0" xfId="0" applyNumberFormat="1" applyFont="1" applyFill="1" applyBorder="1" applyAlignment="1">
      <alignment vertical="top" wrapText="1"/>
    </xf>
    <xf numFmtId="0" fontId="7" fillId="2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/>
    <xf numFmtId="0" fontId="5" fillId="2" borderId="0" xfId="0" applyNumberFormat="1" applyFont="1" applyFill="1" applyBorder="1" applyAlignment="1">
      <alignment horizontal="center" vertical="top" wrapText="1"/>
    </xf>
    <xf numFmtId="0" fontId="11" fillId="0" borderId="0" xfId="0" applyNumberFormat="1" applyFont="1" applyFill="1" applyBorder="1" applyAlignment="1">
      <alignment horizontal="left" vertical="top" wrapText="1"/>
    </xf>
    <xf numFmtId="0" fontId="8" fillId="0" borderId="0" xfId="0" applyNumberFormat="1" applyFont="1" applyFill="1" applyBorder="1" applyAlignment="1">
      <alignment horizontal="left" vertical="center" wrapText="1"/>
    </xf>
    <xf numFmtId="0" fontId="16" fillId="2" borderId="8" xfId="0" applyNumberFormat="1" applyFont="1" applyFill="1" applyBorder="1" applyAlignment="1">
      <alignment horizontal="left" vertical="top" wrapText="1"/>
    </xf>
    <xf numFmtId="0" fontId="0" fillId="4" borderId="0" xfId="0" applyNumberFormat="1" applyFont="1" applyFill="1" applyBorder="1" applyAlignment="1"/>
    <xf numFmtId="0" fontId="9" fillId="4" borderId="1" xfId="0" applyNumberFormat="1" applyFont="1" applyFill="1" applyBorder="1" applyAlignment="1">
      <alignment horizontal="center" vertical="top" wrapText="1"/>
    </xf>
    <xf numFmtId="0" fontId="9" fillId="4" borderId="2" xfId="0" applyNumberFormat="1" applyFont="1" applyFill="1" applyBorder="1" applyAlignment="1">
      <alignment horizontal="center" vertical="center" wrapText="1"/>
    </xf>
    <xf numFmtId="0" fontId="9" fillId="4" borderId="5" xfId="0" applyNumberFormat="1" applyFont="1" applyFill="1" applyBorder="1" applyAlignment="1">
      <alignment horizontal="center" vertical="top" wrapText="1"/>
    </xf>
    <xf numFmtId="0" fontId="9" fillId="4" borderId="5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9" fillId="3" borderId="9" xfId="0" applyNumberFormat="1" applyFont="1" applyFill="1" applyBorder="1" applyAlignment="1">
      <alignment horizontal="center" vertical="center" wrapText="1"/>
    </xf>
    <xf numFmtId="0" fontId="9" fillId="3" borderId="7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2" fillId="2" borderId="0" xfId="0" applyNumberFormat="1" applyFont="1" applyFill="1" applyBorder="1" applyAlignment="1">
      <alignment horizontal="center" wrapText="1"/>
    </xf>
    <xf numFmtId="0" fontId="4" fillId="2" borderId="0" xfId="0" applyNumberFormat="1" applyFont="1" applyFill="1" applyBorder="1" applyAlignment="1">
      <alignment horizontal="center" wrapText="1"/>
    </xf>
    <xf numFmtId="0" fontId="5" fillId="2" borderId="0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15" fillId="2" borderId="9" xfId="0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 vertical="top" wrapText="1"/>
    </xf>
    <xf numFmtId="0" fontId="15" fillId="2" borderId="7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11" fillId="0" borderId="0" xfId="0" applyNumberFormat="1" applyFont="1" applyFill="1" applyBorder="1" applyAlignment="1">
      <alignment horizontal="left" vertical="center" wrapText="1"/>
    </xf>
    <xf numFmtId="0" fontId="11" fillId="0" borderId="0" xfId="0" applyNumberFormat="1" applyFont="1" applyFill="1" applyBorder="1" applyAlignment="1">
      <alignment horizontal="left" vertical="top" wrapText="1"/>
    </xf>
    <xf numFmtId="0" fontId="8" fillId="0" borderId="0" xfId="0" applyNumberFormat="1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center" vertical="top" wrapText="1"/>
    </xf>
    <xf numFmtId="0" fontId="15" fillId="2" borderId="1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400050</xdr:colOff>
      <xdr:row>3</xdr:row>
      <xdr:rowOff>38100</xdr:rowOff>
    </xdr:to>
    <xdr:grpSp>
      <xdr:nvGrpSpPr>
        <xdr:cNvPr id="1231" name="Grupo 2">
          <a:extLst>
            <a:ext uri="{FF2B5EF4-FFF2-40B4-BE49-F238E27FC236}">
              <a16:creationId xmlns:a16="http://schemas.microsoft.com/office/drawing/2014/main" id="{BB5BABA2-04B7-4C72-989E-11758A28E125}"/>
            </a:ext>
          </a:extLst>
        </xdr:cNvPr>
        <xdr:cNvGrpSpPr>
          <a:grpSpLocks/>
        </xdr:cNvGrpSpPr>
      </xdr:nvGrpSpPr>
      <xdr:grpSpPr bwMode="auto">
        <a:xfrm>
          <a:off x="0" y="0"/>
          <a:ext cx="6210300" cy="581025"/>
          <a:chOff x="29869" y="89995"/>
          <a:chExt cx="6326772" cy="569337"/>
        </a:xfrm>
      </xdr:grpSpPr>
      <xdr:pic>
        <xdr:nvPicPr>
          <xdr:cNvPr id="1232" name="Imagem 3">
            <a:extLst>
              <a:ext uri="{FF2B5EF4-FFF2-40B4-BE49-F238E27FC236}">
                <a16:creationId xmlns:a16="http://schemas.microsoft.com/office/drawing/2014/main" id="{5478FF34-AD3A-484B-BDE5-D562CA7FB0C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869" y="89995"/>
            <a:ext cx="2884610" cy="5693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5" name="Conector reto 4">
            <a:extLst>
              <a:ext uri="{FF2B5EF4-FFF2-40B4-BE49-F238E27FC236}">
                <a16:creationId xmlns:a16="http://schemas.microsoft.com/office/drawing/2014/main" id="{962EF1FF-1B67-4DBB-ADAB-CED61D35AE07}"/>
              </a:ext>
            </a:extLst>
          </xdr:cNvPr>
          <xdr:cNvCxnSpPr/>
        </xdr:nvCxnSpPr>
        <xdr:spPr>
          <a:xfrm flipV="1">
            <a:off x="3347387" y="145995"/>
            <a:ext cx="0" cy="485336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97701C85-2232-4643-81C8-E7FFBFAF9D47}"/>
              </a:ext>
            </a:extLst>
          </xdr:cNvPr>
          <xdr:cNvSpPr txBox="1"/>
        </xdr:nvSpPr>
        <xdr:spPr>
          <a:xfrm>
            <a:off x="3552897" y="155329"/>
            <a:ext cx="2803744" cy="47600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>
              <a:lnSpc>
                <a:spcPts val="1100"/>
              </a:lnSpc>
            </a:pPr>
            <a:r>
              <a:rPr lang="pt-BR" sz="12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Secretaria de Orçamento e Finanças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"/>
  <sheetViews>
    <sheetView showGridLines="0" tabSelected="1" zoomScaleNormal="100" workbookViewId="0">
      <selection activeCell="K27" sqref="K27"/>
    </sheetView>
  </sheetViews>
  <sheetFormatPr defaultRowHeight="12.75"/>
  <cols>
    <col min="1" max="1" width="24" customWidth="1"/>
    <col min="2" max="2" width="31.5703125" customWidth="1"/>
    <col min="3" max="3" width="31.5703125" style="26" customWidth="1"/>
    <col min="4" max="4" width="39.7109375" bestFit="1" customWidth="1"/>
    <col min="5" max="5" width="19.5703125" customWidth="1"/>
    <col min="6" max="6" width="16.28515625" bestFit="1" customWidth="1"/>
    <col min="7" max="14" width="12.28515625" bestFit="1" customWidth="1"/>
    <col min="15" max="15" width="14.7109375" customWidth="1"/>
    <col min="16" max="16" width="16.5703125" customWidth="1"/>
    <col min="17" max="18" width="12.28515625" bestFit="1" customWidth="1"/>
  </cols>
  <sheetData>
    <row r="1" spans="1:18" ht="14.25">
      <c r="A1" s="40"/>
      <c r="B1" s="41"/>
      <c r="C1" s="41"/>
      <c r="D1" s="40"/>
      <c r="G1" s="1" t="s">
        <v>0</v>
      </c>
      <c r="H1" s="13" t="s">
        <v>0</v>
      </c>
    </row>
    <row r="2" spans="1:18">
      <c r="A2" s="40"/>
      <c r="B2" s="42"/>
      <c r="C2" s="42"/>
      <c r="D2" s="40"/>
      <c r="G2" s="1" t="s">
        <v>0</v>
      </c>
      <c r="H2" s="1" t="s">
        <v>0</v>
      </c>
    </row>
    <row r="3" spans="1:18" ht="15.75">
      <c r="A3" s="40"/>
      <c r="B3" s="43"/>
      <c r="C3" s="43"/>
      <c r="D3" s="40"/>
      <c r="G3" s="1" t="s">
        <v>0</v>
      </c>
      <c r="H3" s="1" t="s">
        <v>0</v>
      </c>
    </row>
    <row r="4" spans="1:18" ht="15.75">
      <c r="B4" s="2"/>
      <c r="C4" s="27"/>
      <c r="G4" s="1"/>
      <c r="H4" s="1"/>
    </row>
    <row r="5" spans="1:18" ht="12.75" customHeight="1">
      <c r="A5" s="39" t="s">
        <v>10</v>
      </c>
      <c r="B5" s="39" t="s">
        <v>39</v>
      </c>
      <c r="C5" s="39" t="s">
        <v>40</v>
      </c>
      <c r="D5" s="39" t="s">
        <v>11</v>
      </c>
      <c r="E5" s="37" t="s">
        <v>18</v>
      </c>
      <c r="F5" s="39" t="s">
        <v>19</v>
      </c>
      <c r="G5" s="39" t="s">
        <v>45</v>
      </c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spans="1:18">
      <c r="A6" s="39"/>
      <c r="B6" s="39"/>
      <c r="C6" s="39"/>
      <c r="D6" s="39"/>
      <c r="E6" s="38"/>
      <c r="F6" s="39"/>
      <c r="G6" s="3" t="s">
        <v>12</v>
      </c>
      <c r="H6" s="8" t="s">
        <v>13</v>
      </c>
      <c r="I6" s="3" t="s">
        <v>24</v>
      </c>
      <c r="J6" s="3" t="s">
        <v>25</v>
      </c>
      <c r="K6" s="3" t="s">
        <v>26</v>
      </c>
      <c r="L6" s="3" t="s">
        <v>27</v>
      </c>
      <c r="M6" s="3" t="s">
        <v>28</v>
      </c>
      <c r="N6" s="3" t="s">
        <v>29</v>
      </c>
      <c r="O6" s="3" t="s">
        <v>30</v>
      </c>
      <c r="P6" s="3" t="s">
        <v>31</v>
      </c>
      <c r="Q6" s="3" t="s">
        <v>32</v>
      </c>
      <c r="R6" s="3" t="s">
        <v>33</v>
      </c>
    </row>
    <row r="7" spans="1:18" ht="21">
      <c r="A7" s="44" t="s">
        <v>1</v>
      </c>
      <c r="B7" s="47" t="s">
        <v>22</v>
      </c>
      <c r="C7" s="30" t="s">
        <v>41</v>
      </c>
      <c r="D7" s="4" t="s">
        <v>34</v>
      </c>
      <c r="E7" s="5">
        <v>1371</v>
      </c>
      <c r="F7" s="5">
        <v>1371</v>
      </c>
      <c r="G7" s="5">
        <v>10.53</v>
      </c>
      <c r="H7" s="5">
        <v>10.57</v>
      </c>
      <c r="I7" s="5">
        <v>10.36</v>
      </c>
      <c r="J7" s="5">
        <v>10.76</v>
      </c>
      <c r="K7" s="5">
        <v>10.26</v>
      </c>
      <c r="L7" s="5"/>
      <c r="M7" s="5"/>
      <c r="N7" s="5"/>
      <c r="O7" s="5"/>
      <c r="P7" s="5"/>
      <c r="Q7" s="5"/>
      <c r="R7" s="5"/>
    </row>
    <row r="8" spans="1:18">
      <c r="A8" s="45"/>
      <c r="B8" s="48"/>
      <c r="C8" s="30" t="s">
        <v>41</v>
      </c>
      <c r="D8" s="4" t="s">
        <v>2</v>
      </c>
      <c r="E8" s="5">
        <v>21764085</v>
      </c>
      <c r="F8" s="5">
        <v>21764085</v>
      </c>
      <c r="G8" s="5">
        <v>2684987.89</v>
      </c>
      <c r="H8" s="5">
        <v>2068112.19</v>
      </c>
      <c r="I8" s="5">
        <v>2830747.25</v>
      </c>
      <c r="J8" s="5">
        <v>2521638.9900000002</v>
      </c>
      <c r="K8" s="5">
        <v>2632209.5099999998</v>
      </c>
      <c r="L8" s="5"/>
      <c r="M8" s="5"/>
      <c r="N8" s="5"/>
      <c r="O8" s="5"/>
      <c r="P8" s="5"/>
      <c r="Q8" s="5"/>
      <c r="R8" s="5"/>
    </row>
    <row r="9" spans="1:18" ht="21">
      <c r="A9" s="45"/>
      <c r="B9" s="48"/>
      <c r="C9" s="30" t="s">
        <v>41</v>
      </c>
      <c r="D9" s="4" t="s">
        <v>35</v>
      </c>
      <c r="E9" s="5">
        <v>40035</v>
      </c>
      <c r="F9" s="5">
        <v>40035</v>
      </c>
      <c r="G9" s="5">
        <v>2531.12</v>
      </c>
      <c r="H9" s="5">
        <v>2547.12</v>
      </c>
      <c r="I9" s="5">
        <v>2530.5500000000002</v>
      </c>
      <c r="J9" s="5">
        <v>2123.0100000000002</v>
      </c>
      <c r="K9" s="5">
        <v>2097.0100000000002</v>
      </c>
      <c r="L9" s="5"/>
      <c r="M9" s="5"/>
      <c r="N9" s="5"/>
      <c r="O9" s="5"/>
      <c r="P9" s="5"/>
      <c r="Q9" s="5"/>
      <c r="R9" s="5"/>
    </row>
    <row r="10" spans="1:18">
      <c r="A10" s="45"/>
      <c r="B10" s="48"/>
      <c r="C10" s="30" t="s">
        <v>41</v>
      </c>
      <c r="D10" s="4" t="s">
        <v>3</v>
      </c>
      <c r="E10" s="5">
        <v>182709</v>
      </c>
      <c r="F10" s="5">
        <v>182709</v>
      </c>
      <c r="G10" s="5">
        <v>18564.849999999999</v>
      </c>
      <c r="H10" s="5">
        <v>2000</v>
      </c>
      <c r="I10" s="5">
        <v>1166.67</v>
      </c>
      <c r="J10" s="5">
        <v>500</v>
      </c>
      <c r="K10" s="5">
        <v>0</v>
      </c>
      <c r="L10" s="5"/>
      <c r="M10" s="5"/>
      <c r="N10" s="5"/>
      <c r="O10" s="5"/>
      <c r="P10" s="5"/>
      <c r="Q10" s="5"/>
      <c r="R10" s="5"/>
    </row>
    <row r="11" spans="1:18" ht="21">
      <c r="A11" s="45"/>
      <c r="B11" s="48"/>
      <c r="C11" s="30" t="s">
        <v>41</v>
      </c>
      <c r="D11" s="4" t="s">
        <v>36</v>
      </c>
      <c r="E11" s="5">
        <v>4316131</v>
      </c>
      <c r="F11" s="5">
        <v>4316131</v>
      </c>
      <c r="G11" s="5">
        <v>360278.34</v>
      </c>
      <c r="H11" s="5">
        <v>275901.06</v>
      </c>
      <c r="I11" s="5">
        <v>377764.6</v>
      </c>
      <c r="J11" s="5">
        <v>79173.820000000007</v>
      </c>
      <c r="K11" s="5">
        <v>318848.37</v>
      </c>
      <c r="L11" s="5"/>
      <c r="M11" s="5"/>
      <c r="N11" s="5"/>
      <c r="O11" s="5"/>
      <c r="P11" s="5"/>
      <c r="Q11" s="5"/>
      <c r="R11" s="5"/>
    </row>
    <row r="12" spans="1:18">
      <c r="A12" s="45"/>
      <c r="B12" s="48"/>
      <c r="C12" s="30" t="s">
        <v>41</v>
      </c>
      <c r="D12" s="4" t="s">
        <v>37</v>
      </c>
      <c r="E12" s="5">
        <v>18701387</v>
      </c>
      <c r="F12" s="5">
        <v>18701387</v>
      </c>
      <c r="G12" s="5">
        <v>1158737.3700000001</v>
      </c>
      <c r="H12" s="5">
        <v>1357251.85</v>
      </c>
      <c r="I12" s="5">
        <v>2105542.27</v>
      </c>
      <c r="J12" s="5">
        <v>1573360.21</v>
      </c>
      <c r="K12" s="5">
        <v>1862138.53</v>
      </c>
      <c r="L12" s="5"/>
      <c r="M12" s="5"/>
      <c r="N12" s="5"/>
      <c r="O12" s="5"/>
      <c r="P12" s="5"/>
      <c r="Q12" s="5"/>
      <c r="R12" s="5"/>
    </row>
    <row r="13" spans="1:18" ht="21">
      <c r="A13" s="45"/>
      <c r="B13" s="48"/>
      <c r="C13" s="30" t="s">
        <v>41</v>
      </c>
      <c r="D13" s="4" t="s">
        <v>38</v>
      </c>
      <c r="E13" s="5">
        <v>326977</v>
      </c>
      <c r="F13" s="5">
        <v>326977</v>
      </c>
      <c r="G13" s="5">
        <v>15615.44</v>
      </c>
      <c r="H13" s="5">
        <v>46846.32</v>
      </c>
      <c r="I13" s="5">
        <v>15615.44</v>
      </c>
      <c r="J13" s="5">
        <v>15615.44</v>
      </c>
      <c r="K13" s="5">
        <v>15615.44</v>
      </c>
      <c r="L13" s="5"/>
      <c r="M13" s="5"/>
      <c r="N13" s="5"/>
      <c r="O13" s="5"/>
      <c r="P13" s="5"/>
      <c r="Q13" s="5"/>
      <c r="R13" s="5"/>
    </row>
    <row r="14" spans="1:18">
      <c r="A14" s="46"/>
      <c r="B14" s="49"/>
      <c r="C14" s="32" t="s">
        <v>4</v>
      </c>
      <c r="D14" s="31"/>
      <c r="E14" s="11">
        <f t="shared" ref="E14:P14" si="0">SUM(E7:E13)</f>
        <v>45332695</v>
      </c>
      <c r="F14" s="11">
        <f t="shared" si="0"/>
        <v>45332695</v>
      </c>
      <c r="G14" s="11">
        <f t="shared" si="0"/>
        <v>4240725.54</v>
      </c>
      <c r="H14" s="11">
        <f t="shared" si="0"/>
        <v>3752669.11</v>
      </c>
      <c r="I14" s="11">
        <f t="shared" si="0"/>
        <v>5333377.1399999997</v>
      </c>
      <c r="J14" s="11">
        <f t="shared" si="0"/>
        <v>4192422.2299999995</v>
      </c>
      <c r="K14" s="11">
        <f t="shared" si="0"/>
        <v>4830919.12</v>
      </c>
      <c r="L14" s="11">
        <f t="shared" si="0"/>
        <v>0</v>
      </c>
      <c r="M14" s="11">
        <f t="shared" si="0"/>
        <v>0</v>
      </c>
      <c r="N14" s="11">
        <f t="shared" si="0"/>
        <v>0</v>
      </c>
      <c r="O14" s="11">
        <f t="shared" si="0"/>
        <v>0</v>
      </c>
      <c r="P14" s="11">
        <f t="shared" si="0"/>
        <v>0</v>
      </c>
      <c r="Q14" s="11">
        <v>0</v>
      </c>
      <c r="R14" s="11">
        <f>SUM(R7:R13)</f>
        <v>0</v>
      </c>
    </row>
    <row r="15" spans="1:18" ht="21">
      <c r="A15" s="51" t="s">
        <v>5</v>
      </c>
      <c r="B15" s="50" t="s">
        <v>21</v>
      </c>
      <c r="C15" s="30" t="s">
        <v>42</v>
      </c>
      <c r="D15" s="4" t="s">
        <v>2</v>
      </c>
      <c r="E15" s="5">
        <v>0</v>
      </c>
      <c r="F15" s="5">
        <v>0</v>
      </c>
      <c r="G15" s="5">
        <v>476.06</v>
      </c>
      <c r="H15" s="5">
        <v>413.87</v>
      </c>
      <c r="I15" s="5">
        <v>509.06</v>
      </c>
      <c r="J15" s="5">
        <v>463.01</v>
      </c>
      <c r="K15" s="5">
        <v>461.73</v>
      </c>
      <c r="L15" s="5"/>
      <c r="M15" s="5"/>
      <c r="N15" s="5"/>
      <c r="O15" s="5"/>
      <c r="P15" s="5"/>
      <c r="Q15" s="5"/>
      <c r="R15" s="5"/>
    </row>
    <row r="16" spans="1:18" ht="20.25" customHeight="1">
      <c r="A16" s="52"/>
      <c r="B16" s="50"/>
      <c r="C16" s="33" t="s">
        <v>4</v>
      </c>
      <c r="D16" s="31"/>
      <c r="E16" s="11">
        <f t="shared" ref="E16:P16" si="1">SUM(E15:E15)</f>
        <v>0</v>
      </c>
      <c r="F16" s="11">
        <f t="shared" si="1"/>
        <v>0</v>
      </c>
      <c r="G16" s="11">
        <f t="shared" si="1"/>
        <v>476.06</v>
      </c>
      <c r="H16" s="11">
        <f t="shared" si="1"/>
        <v>413.87</v>
      </c>
      <c r="I16" s="11">
        <f t="shared" si="1"/>
        <v>509.06</v>
      </c>
      <c r="J16" s="11">
        <f t="shared" si="1"/>
        <v>463.01</v>
      </c>
      <c r="K16" s="11">
        <f t="shared" si="1"/>
        <v>461.73</v>
      </c>
      <c r="L16" s="11">
        <f t="shared" si="1"/>
        <v>0</v>
      </c>
      <c r="M16" s="11">
        <f t="shared" si="1"/>
        <v>0</v>
      </c>
      <c r="N16" s="11">
        <f t="shared" si="1"/>
        <v>0</v>
      </c>
      <c r="O16" s="11">
        <f t="shared" si="1"/>
        <v>0</v>
      </c>
      <c r="P16" s="11">
        <f t="shared" si="1"/>
        <v>0</v>
      </c>
      <c r="Q16" s="11">
        <v>0</v>
      </c>
      <c r="R16" s="11">
        <f>SUM(R15:R15)</f>
        <v>0</v>
      </c>
    </row>
    <row r="17" spans="1:18">
      <c r="A17" s="52"/>
      <c r="B17" s="58" t="s">
        <v>22</v>
      </c>
      <c r="C17" s="30" t="s">
        <v>41</v>
      </c>
      <c r="D17" s="4" t="s">
        <v>16</v>
      </c>
      <c r="E17" s="5">
        <v>211584</v>
      </c>
      <c r="F17" s="5">
        <v>211584</v>
      </c>
      <c r="G17" s="5">
        <v>57019.360000000001</v>
      </c>
      <c r="H17" s="12">
        <v>0</v>
      </c>
      <c r="I17" s="5">
        <v>14133.34</v>
      </c>
      <c r="J17" s="5">
        <v>22732.26</v>
      </c>
      <c r="K17" s="5">
        <v>21827.759999999998</v>
      </c>
      <c r="L17" s="5"/>
      <c r="M17" s="5"/>
      <c r="N17" s="5"/>
      <c r="O17" s="5"/>
      <c r="P17" s="5"/>
      <c r="Q17" s="5"/>
      <c r="R17" s="5"/>
    </row>
    <row r="18" spans="1:18">
      <c r="A18" s="52"/>
      <c r="B18" s="58"/>
      <c r="C18" s="30" t="s">
        <v>41</v>
      </c>
      <c r="D18" s="4" t="s">
        <v>2</v>
      </c>
      <c r="E18" s="5">
        <v>2936753</v>
      </c>
      <c r="F18" s="5">
        <v>2936753</v>
      </c>
      <c r="G18" s="5">
        <v>295820.19</v>
      </c>
      <c r="H18" s="12">
        <v>253125.59</v>
      </c>
      <c r="I18" s="5">
        <v>320873.11</v>
      </c>
      <c r="J18" s="5">
        <v>271278.73</v>
      </c>
      <c r="K18" s="5">
        <v>277612.43</v>
      </c>
      <c r="L18" s="5"/>
      <c r="M18" s="5"/>
      <c r="N18" s="5"/>
      <c r="O18" s="5"/>
      <c r="P18" s="5"/>
      <c r="Q18" s="5"/>
      <c r="R18" s="5"/>
    </row>
    <row r="19" spans="1:18" ht="21">
      <c r="A19" s="52"/>
      <c r="B19" s="58"/>
      <c r="C19" s="30" t="s">
        <v>41</v>
      </c>
      <c r="D19" s="4" t="s">
        <v>23</v>
      </c>
      <c r="E19" s="5">
        <v>81519</v>
      </c>
      <c r="F19" s="5">
        <v>81519</v>
      </c>
      <c r="G19" s="5">
        <v>21166.92</v>
      </c>
      <c r="H19" s="5">
        <v>0</v>
      </c>
      <c r="I19" s="5">
        <v>11435.96</v>
      </c>
      <c r="J19" s="5">
        <v>7881.7</v>
      </c>
      <c r="K19" s="5">
        <v>7881.7</v>
      </c>
      <c r="L19" s="5"/>
      <c r="M19" s="5"/>
      <c r="N19" s="5"/>
      <c r="O19" s="5"/>
      <c r="P19" s="5"/>
      <c r="Q19" s="5"/>
      <c r="R19" s="5"/>
    </row>
    <row r="20" spans="1:18">
      <c r="A20" s="52"/>
      <c r="B20" s="58"/>
      <c r="C20" s="35" t="s">
        <v>4</v>
      </c>
      <c r="D20" s="31"/>
      <c r="E20" s="11">
        <f t="shared" ref="E20:R20" si="2">SUM(E17:E19)</f>
        <v>3229856</v>
      </c>
      <c r="F20" s="11">
        <f t="shared" si="2"/>
        <v>3229856</v>
      </c>
      <c r="G20" s="11">
        <f t="shared" si="2"/>
        <v>374006.47</v>
      </c>
      <c r="H20" s="11">
        <f t="shared" si="2"/>
        <v>253125.59</v>
      </c>
      <c r="I20" s="11">
        <f t="shared" si="2"/>
        <v>346442.41000000003</v>
      </c>
      <c r="J20" s="11">
        <f t="shared" si="2"/>
        <v>301892.69</v>
      </c>
      <c r="K20" s="11">
        <f t="shared" si="2"/>
        <v>307321.89</v>
      </c>
      <c r="L20" s="11">
        <f t="shared" si="2"/>
        <v>0</v>
      </c>
      <c r="M20" s="11">
        <f t="shared" si="2"/>
        <v>0</v>
      </c>
      <c r="N20" s="11">
        <f t="shared" si="2"/>
        <v>0</v>
      </c>
      <c r="O20" s="11">
        <f t="shared" si="2"/>
        <v>0</v>
      </c>
      <c r="P20" s="11">
        <f t="shared" si="2"/>
        <v>0</v>
      </c>
      <c r="Q20" s="11">
        <v>0</v>
      </c>
      <c r="R20" s="11">
        <f t="shared" si="2"/>
        <v>0</v>
      </c>
    </row>
    <row r="21" spans="1:18" ht="21">
      <c r="A21" s="52"/>
      <c r="B21" s="59" t="s">
        <v>20</v>
      </c>
      <c r="C21" s="30" t="s">
        <v>43</v>
      </c>
      <c r="D21" s="4" t="s">
        <v>6</v>
      </c>
      <c r="E21" s="12">
        <v>108100718</v>
      </c>
      <c r="F21" s="12">
        <v>108100718</v>
      </c>
      <c r="G21" s="15">
        <v>161989.69</v>
      </c>
      <c r="H21" s="15">
        <v>8701556.5700000003</v>
      </c>
      <c r="I21" s="15">
        <v>14534019.060000001</v>
      </c>
      <c r="J21" s="15">
        <v>13807350.050000001</v>
      </c>
      <c r="K21" s="15">
        <v>16313666.369999999</v>
      </c>
      <c r="L21" s="15"/>
      <c r="M21" s="15"/>
      <c r="N21" s="15"/>
      <c r="O21" s="15"/>
      <c r="P21" s="15"/>
      <c r="Q21" s="15"/>
      <c r="R21" s="15"/>
    </row>
    <row r="22" spans="1:18" ht="22.5" customHeight="1">
      <c r="A22" s="52"/>
      <c r="B22" s="58"/>
      <c r="C22" s="30" t="s">
        <v>42</v>
      </c>
      <c r="D22" s="4" t="s">
        <v>6</v>
      </c>
      <c r="E22" s="5">
        <v>0</v>
      </c>
      <c r="F22" s="5">
        <v>0</v>
      </c>
      <c r="G22" s="5">
        <v>248.22</v>
      </c>
      <c r="H22" s="17">
        <v>4455.8599999999997</v>
      </c>
      <c r="I22" s="17">
        <v>0</v>
      </c>
      <c r="J22" s="17">
        <v>0</v>
      </c>
      <c r="K22" s="17">
        <v>0</v>
      </c>
      <c r="L22" s="15"/>
      <c r="M22" s="15"/>
      <c r="N22" s="15"/>
      <c r="O22" s="15"/>
      <c r="P22" s="15"/>
      <c r="Q22" s="15"/>
      <c r="R22" s="15"/>
    </row>
    <row r="23" spans="1:18" ht="21">
      <c r="A23" s="52"/>
      <c r="B23" s="58"/>
      <c r="C23" s="30" t="s">
        <v>43</v>
      </c>
      <c r="D23" s="4" t="s">
        <v>7</v>
      </c>
      <c r="E23" s="5">
        <v>0</v>
      </c>
      <c r="F23" s="5">
        <v>0</v>
      </c>
      <c r="G23" s="5">
        <v>8539895.4600000009</v>
      </c>
      <c r="H23" s="17">
        <v>0</v>
      </c>
      <c r="I23" s="17">
        <v>0</v>
      </c>
      <c r="J23" s="17">
        <v>0</v>
      </c>
      <c r="K23" s="17">
        <v>0</v>
      </c>
      <c r="L23" s="15"/>
      <c r="M23" s="15"/>
      <c r="N23" s="15"/>
      <c r="O23" s="15"/>
      <c r="P23" s="15"/>
      <c r="Q23" s="15"/>
      <c r="R23" s="15"/>
    </row>
    <row r="24" spans="1:18" s="36" customFormat="1" ht="21">
      <c r="A24" s="52"/>
      <c r="B24" s="58"/>
      <c r="C24" s="30" t="s">
        <v>43</v>
      </c>
      <c r="D24" s="4" t="s">
        <v>8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17">
        <v>185.88</v>
      </c>
      <c r="K24" s="17">
        <v>120.93</v>
      </c>
      <c r="L24" s="15"/>
      <c r="M24" s="15"/>
      <c r="N24" s="15"/>
      <c r="O24" s="15"/>
      <c r="P24" s="15"/>
      <c r="Q24" s="15"/>
      <c r="R24" s="15"/>
    </row>
    <row r="25" spans="1:18" s="26" customFormat="1" ht="21">
      <c r="A25" s="52"/>
      <c r="B25" s="58"/>
      <c r="C25" s="30" t="s">
        <v>42</v>
      </c>
      <c r="D25" s="4" t="s">
        <v>8</v>
      </c>
      <c r="E25" s="5">
        <v>1057</v>
      </c>
      <c r="F25" s="5">
        <v>1057</v>
      </c>
      <c r="G25" s="5">
        <v>0</v>
      </c>
      <c r="H25" s="17">
        <v>0</v>
      </c>
      <c r="I25" s="17">
        <v>0</v>
      </c>
      <c r="J25" s="17">
        <v>0</v>
      </c>
      <c r="K25" s="17">
        <v>0</v>
      </c>
      <c r="L25" s="15"/>
      <c r="M25" s="15"/>
      <c r="N25" s="15"/>
      <c r="O25" s="15"/>
      <c r="P25" s="15"/>
      <c r="Q25" s="15"/>
      <c r="R25" s="15"/>
    </row>
    <row r="26" spans="1:18" s="26" customFormat="1" ht="21">
      <c r="A26" s="52"/>
      <c r="B26" s="58"/>
      <c r="C26" s="30" t="s">
        <v>43</v>
      </c>
      <c r="D26" s="4" t="s">
        <v>2</v>
      </c>
      <c r="E26" s="5">
        <v>0</v>
      </c>
      <c r="F26" s="5">
        <v>0</v>
      </c>
      <c r="G26" s="5">
        <v>3984407.07</v>
      </c>
      <c r="H26" s="17">
        <v>3627698.4</v>
      </c>
      <c r="I26" s="17">
        <v>4753624.1399999997</v>
      </c>
      <c r="J26" s="17">
        <v>4178807.06</v>
      </c>
      <c r="K26" s="17">
        <v>4479505.54</v>
      </c>
      <c r="L26" s="15"/>
      <c r="M26" s="15"/>
      <c r="N26" s="15"/>
      <c r="O26" s="15"/>
      <c r="P26" s="15"/>
      <c r="Q26" s="15"/>
      <c r="R26" s="15"/>
    </row>
    <row r="27" spans="1:18" s="26" customFormat="1" ht="21">
      <c r="A27" s="52"/>
      <c r="B27" s="58"/>
      <c r="C27" s="30" t="s">
        <v>42</v>
      </c>
      <c r="D27" s="4" t="s">
        <v>2</v>
      </c>
      <c r="E27" s="5">
        <v>33884293</v>
      </c>
      <c r="F27" s="5">
        <v>33884293</v>
      </c>
      <c r="G27" s="5">
        <v>246.94</v>
      </c>
      <c r="H27" s="17">
        <v>214.25</v>
      </c>
      <c r="I27" s="17">
        <v>13695.37</v>
      </c>
      <c r="J27" s="17">
        <v>238.99</v>
      </c>
      <c r="K27" s="17">
        <v>237.78</v>
      </c>
      <c r="L27" s="15"/>
      <c r="M27" s="15"/>
      <c r="N27" s="15"/>
      <c r="O27" s="15"/>
      <c r="P27" s="15"/>
      <c r="Q27" s="15"/>
      <c r="R27" s="15"/>
    </row>
    <row r="28" spans="1:18">
      <c r="A28" s="53"/>
      <c r="B28" s="58"/>
      <c r="C28" s="34" t="s">
        <v>4</v>
      </c>
      <c r="D28" s="6"/>
      <c r="E28" s="9">
        <f t="shared" ref="E28:P28" si="3">SUM(E21:E27)</f>
        <v>141986068</v>
      </c>
      <c r="F28" s="9">
        <f t="shared" si="3"/>
        <v>141986068</v>
      </c>
      <c r="G28" s="9">
        <f t="shared" si="3"/>
        <v>12686787.380000001</v>
      </c>
      <c r="H28" s="9">
        <f t="shared" si="3"/>
        <v>12333925.08</v>
      </c>
      <c r="I28" s="9">
        <f t="shared" si="3"/>
        <v>19301338.57</v>
      </c>
      <c r="J28" s="9">
        <f t="shared" si="3"/>
        <v>17986581.98</v>
      </c>
      <c r="K28" s="9">
        <f t="shared" si="3"/>
        <v>20793530.620000001</v>
      </c>
      <c r="L28" s="9">
        <f t="shared" si="3"/>
        <v>0</v>
      </c>
      <c r="M28" s="9">
        <f t="shared" si="3"/>
        <v>0</v>
      </c>
      <c r="N28" s="9">
        <f t="shared" si="3"/>
        <v>0</v>
      </c>
      <c r="O28" s="9">
        <f t="shared" si="3"/>
        <v>0</v>
      </c>
      <c r="P28" s="9">
        <f t="shared" si="3"/>
        <v>0</v>
      </c>
      <c r="Q28" s="9">
        <v>0</v>
      </c>
      <c r="R28" s="9">
        <f>SUM(R21:R27)</f>
        <v>0</v>
      </c>
    </row>
    <row r="29" spans="1:18">
      <c r="A29" s="20" t="s">
        <v>4</v>
      </c>
      <c r="B29" s="21"/>
      <c r="C29" s="21"/>
      <c r="D29" s="22"/>
      <c r="E29" s="10">
        <f t="shared" ref="E29:P29" si="4">E28+E20+E16+E14</f>
        <v>190548619</v>
      </c>
      <c r="F29" s="10">
        <f t="shared" si="4"/>
        <v>190548619</v>
      </c>
      <c r="G29" s="10">
        <f t="shared" si="4"/>
        <v>17301995.450000003</v>
      </c>
      <c r="H29" s="10">
        <f t="shared" si="4"/>
        <v>16340133.649999999</v>
      </c>
      <c r="I29" s="10">
        <f t="shared" si="4"/>
        <v>24981667.18</v>
      </c>
      <c r="J29" s="10">
        <f t="shared" si="4"/>
        <v>22481359.910000004</v>
      </c>
      <c r="K29" s="10">
        <f t="shared" si="4"/>
        <v>25932233.360000003</v>
      </c>
      <c r="L29" s="10">
        <f t="shared" si="4"/>
        <v>0</v>
      </c>
      <c r="M29" s="10">
        <f t="shared" si="4"/>
        <v>0</v>
      </c>
      <c r="N29" s="10">
        <f t="shared" si="4"/>
        <v>0</v>
      </c>
      <c r="O29" s="10">
        <f t="shared" si="4"/>
        <v>0</v>
      </c>
      <c r="P29" s="10">
        <f t="shared" si="4"/>
        <v>0</v>
      </c>
      <c r="Q29" s="10">
        <v>0</v>
      </c>
      <c r="R29" s="10">
        <f>R28+R20+R16+R14</f>
        <v>0</v>
      </c>
    </row>
    <row r="30" spans="1:18">
      <c r="A30" s="23" t="s">
        <v>14</v>
      </c>
      <c r="B30" s="23"/>
      <c r="C30" s="25"/>
    </row>
    <row r="31" spans="1:18">
      <c r="A31" s="25"/>
      <c r="B31" s="25"/>
      <c r="C31" s="25"/>
    </row>
    <row r="32" spans="1:18">
      <c r="A32" s="7" t="s">
        <v>9</v>
      </c>
      <c r="J32" s="14"/>
      <c r="K32" s="14"/>
      <c r="L32" s="14"/>
      <c r="M32" s="14"/>
      <c r="N32" s="14"/>
      <c r="O32" s="14"/>
      <c r="P32" s="14"/>
      <c r="Q32" s="14"/>
      <c r="R32" s="14"/>
    </row>
    <row r="33" spans="1:8" ht="376.5" customHeight="1">
      <c r="A33" s="56" t="s">
        <v>15</v>
      </c>
      <c r="B33" s="56"/>
      <c r="C33" s="28"/>
      <c r="D33" s="24"/>
      <c r="E33" s="24"/>
      <c r="F33" s="18"/>
      <c r="G33" s="18"/>
      <c r="H33" s="18"/>
    </row>
    <row r="35" spans="1:8" ht="116.25" customHeight="1">
      <c r="A35" s="57" t="s">
        <v>17</v>
      </c>
      <c r="B35" s="57"/>
      <c r="C35" s="29"/>
      <c r="D35" s="19"/>
      <c r="E35" s="19"/>
      <c r="F35" s="19"/>
      <c r="G35" s="19"/>
      <c r="H35" s="19"/>
    </row>
    <row r="36" spans="1:8" ht="58.5" customHeight="1">
      <c r="A36" s="54" t="s">
        <v>44</v>
      </c>
      <c r="B36" s="55"/>
      <c r="C36" s="55"/>
      <c r="D36" s="55"/>
      <c r="E36" s="16"/>
      <c r="F36" s="16"/>
    </row>
    <row r="37" spans="1:8" ht="42.75" customHeight="1"/>
  </sheetData>
  <mergeCells count="20">
    <mergeCell ref="A7:A14"/>
    <mergeCell ref="B7:B14"/>
    <mergeCell ref="B15:B16"/>
    <mergeCell ref="A15:A28"/>
    <mergeCell ref="A36:D36"/>
    <mergeCell ref="A33:B33"/>
    <mergeCell ref="A35:B35"/>
    <mergeCell ref="B17:B20"/>
    <mergeCell ref="B21:B28"/>
    <mergeCell ref="A5:A6"/>
    <mergeCell ref="A1:A3"/>
    <mergeCell ref="B1:D1"/>
    <mergeCell ref="B2:D2"/>
    <mergeCell ref="B3:D3"/>
    <mergeCell ref="E5:E6"/>
    <mergeCell ref="F5:F6"/>
    <mergeCell ref="B5:B6"/>
    <mergeCell ref="D5:D6"/>
    <mergeCell ref="G5:R5"/>
    <mergeCell ref="C5:C6"/>
  </mergeCells>
  <pageMargins left="0.78740157499999996" right="0.78740157499999996" top="0.984251969" bottom="0.984251969" header="0.5" footer="0.5"/>
  <pageSetup paperSize="9" firstPageNumber="0" fitToWidth="0" fitToHeight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De Andrade Saraiva</dc:creator>
  <cp:lastModifiedBy>Millena Brana Da Trindade</cp:lastModifiedBy>
  <dcterms:created xsi:type="dcterms:W3CDTF">2023-02-23T20:01:40Z</dcterms:created>
  <dcterms:modified xsi:type="dcterms:W3CDTF">2026-06-16T14:35:35Z</dcterms:modified>
</cp:coreProperties>
</file>