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/>
  <mc:AlternateContent xmlns:mc="http://schemas.openxmlformats.org/markup-compatibility/2006">
    <mc:Choice Requires="x15">
      <x15ac:absPath xmlns:x15ac="http://schemas.microsoft.com/office/spreadsheetml/2010/11/ac" url="C:\Users\12457580714\Dropbox\Dados Estratégicos III\RGF\2023\2º Q\"/>
    </mc:Choice>
  </mc:AlternateContent>
  <xr:revisionPtr revIDLastSave="0" documentId="13_ncr:1_{270BB720-1081-415D-A11A-E4289AA38DE8}" xr6:coauthVersionLast="36" xr6:coauthVersionMax="36" xr10:uidLastSave="{00000000-0000-0000-0000-000000000000}"/>
  <bookViews>
    <workbookView xWindow="32760" yWindow="32760" windowWidth="20490" windowHeight="7545" xr2:uid="{00000000-000D-0000-FFFF-FFFF00000000}"/>
  </bookViews>
  <sheets>
    <sheet name="Anexo I" sheetId="4" r:id="rId1"/>
  </sheets>
  <calcPr calcId="191029"/>
</workbook>
</file>

<file path=xl/calcChain.xml><?xml version="1.0" encoding="utf-8"?>
<calcChain xmlns="http://schemas.openxmlformats.org/spreadsheetml/2006/main">
  <c r="O30" i="4" l="1"/>
  <c r="O16" i="4"/>
  <c r="N30" i="4"/>
  <c r="P30" i="4"/>
  <c r="D30" i="4"/>
  <c r="E30" i="4"/>
  <c r="F30" i="4"/>
  <c r="G30" i="4"/>
  <c r="H30" i="4"/>
  <c r="I30" i="4"/>
  <c r="J30" i="4"/>
  <c r="K30" i="4"/>
  <c r="L30" i="4"/>
  <c r="M30" i="4"/>
  <c r="C30" i="4"/>
  <c r="O17" i="4" l="1"/>
  <c r="O18" i="4"/>
  <c r="O19" i="4"/>
  <c r="O20" i="4"/>
  <c r="O21" i="4"/>
  <c r="O22" i="4"/>
  <c r="O23" i="4"/>
  <c r="O24" i="4"/>
  <c r="O25" i="4"/>
  <c r="O26" i="4"/>
  <c r="O27" i="4"/>
  <c r="O28" i="4"/>
  <c r="O29" i="4"/>
</calcChain>
</file>

<file path=xl/sharedStrings.xml><?xml version="1.0" encoding="utf-8"?>
<sst xmlns="http://schemas.openxmlformats.org/spreadsheetml/2006/main" count="52" uniqueCount="51">
  <si>
    <t>DESPESA BRUTA COM PESSOAL (I)</t>
  </si>
  <si>
    <t xml:space="preserve">      Vencimentos, Vantagens e Outras Despesas Variáveis</t>
  </si>
  <si>
    <t xml:space="preserve">      Obrigações Patronais</t>
  </si>
  <si>
    <t xml:space="preserve">      Aposentadorias, Reserva e Reformas</t>
  </si>
  <si>
    <t xml:space="preserve">      Pensões</t>
  </si>
  <si>
    <t>DESPESA LÍQUIDA COM PESSOAL (III) = (I - II)</t>
  </si>
  <si>
    <t>LIQUIDADAS</t>
  </si>
  <si>
    <t>RELATÓRIO DE GESTÃO FISCAL</t>
  </si>
  <si>
    <t>Unidade Responsável: Defensoria Pública do Estado do Rio de Janeiro</t>
  </si>
  <si>
    <t xml:space="preserve">DESPESAS NÃO COMPUTADAS (II) (§ 1º do art. 19 da LRF) </t>
  </si>
  <si>
    <t>GOVERNO DO ESTADO DO RIO DE JANEIRO - DEFENSORIA PÚBLICA DO ESTADO DO RIO DE JANEIRO</t>
  </si>
  <si>
    <t>DESPESA COM PESSOAL</t>
  </si>
  <si>
    <t>(a)</t>
  </si>
  <si>
    <t>(b)</t>
  </si>
  <si>
    <t xml:space="preserve">DEMONSTRATIVO DA DESPESA COM PESSOAL </t>
  </si>
  <si>
    <t>ORÇAMENTOS FISCAL E DA SEGURIDADE SOCIAL</t>
  </si>
  <si>
    <t>DESPESAS EXECUTADAS</t>
  </si>
  <si>
    <t>INSCRITAS EM</t>
  </si>
  <si>
    <t>TOTAL</t>
  </si>
  <si>
    <t xml:space="preserve"> RESTOS A PAGAR</t>
  </si>
  <si>
    <t>(ÚLTIMOS</t>
  </si>
  <si>
    <t xml:space="preserve">NÃO </t>
  </si>
  <si>
    <t>12 MESES)</t>
  </si>
  <si>
    <t xml:space="preserve"> PROCESSADOS</t>
  </si>
  <si>
    <t xml:space="preserve">    Pessoal Ativo</t>
  </si>
  <si>
    <t xml:space="preserve">    Pessoal Inativo e Pensionistas</t>
  </si>
  <si>
    <t xml:space="preserve">    Outras despesas de pessoal decorrentes de contratos de terceirização ou de contratação de forma indireta (§ 1º do art. 18 da LRF)</t>
  </si>
  <si>
    <t>Indenizações por Demissão e Incentivos à Demissão Voluntária</t>
  </si>
  <si>
    <t>Decorrentes de Decisão Judicial de período anterior ao da apuração</t>
  </si>
  <si>
    <t>Despesas de Exercícios Anteriores de período anterior ao da apuração</t>
  </si>
  <si>
    <t>Inativos e Pensionistas com Recursos Vinculados</t>
  </si>
  <si>
    <t xml:space="preserve">FONTE: Sistema Integrado de Gestão Orçamentária, Financeira e Contábil - SIAFE-Rio </t>
  </si>
  <si>
    <t>Mariana de Andrade Saraiva
Diretora de Orçamento e Finanças</t>
  </si>
  <si>
    <t>Nelson Wesp Keller
Coordenador de Controle Interno
CRC-RJ 096090-0</t>
  </si>
  <si>
    <t xml:space="preserve">   Despesa com Pessoal não Executada Orçamentariamente</t>
  </si>
  <si>
    <t>Patrícia Cardoso Maciel Tavares
Defensora Pública Geral do Estado</t>
  </si>
  <si>
    <t>SET/22</t>
  </si>
  <si>
    <t>OUT/22</t>
  </si>
  <si>
    <t>NOV/22</t>
  </si>
  <si>
    <t>DEZ/22</t>
  </si>
  <si>
    <t>Nota: No presente relatório são apresentadas as despesas executadas através da unidade orçamentária 11010 (DPGE). Cabe ressaltar que está considerada a natureza de despesa 319017 (Outras Despesas Variáveis - Pessoal Militar) executada pela unidade gestora 261100 (SEPM) mediante descentralização orçamentária, conforme Termo de Cooperação E-35/067/74/2019.</t>
  </si>
  <si>
    <t>JAN/23</t>
  </si>
  <si>
    <t>FEV/23</t>
  </si>
  <si>
    <t>MAR/23</t>
  </si>
  <si>
    <t>ABR/23</t>
  </si>
  <si>
    <t xml:space="preserve"> RGF - ANEXO 1 (LRF, art. 55, inciso I, alínea "a")</t>
  </si>
  <si>
    <t>MAI/23</t>
  </si>
  <si>
    <t>JUN/23</t>
  </si>
  <si>
    <t>JUL/23</t>
  </si>
  <si>
    <t>AGO/23</t>
  </si>
  <si>
    <t>SET/2022 A AGO/2023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</si>
</sst>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_);[Red]\(&quot;R$ &quot;#,##0.00\)"/>
  </numFmts>
  <fonts count="7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  <font>
      <sz val="8"/>
      <name val="Arial"/>
      <family val="2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/>
    <xf numFmtId="0" fontId="1" fillId="0" borderId="0"/>
  </cellStyleXfs>
  <cellXfs count="56">
    <xf numFmtId="0" fontId="0" fillId="0" borderId="0" xfId="0" applyNumberFormat="1" applyFont="1" applyFill="1" applyBorder="1" applyAlignment="1"/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/>
    </xf>
    <xf numFmtId="49" fontId="4" fillId="2" borderId="4" xfId="1" applyNumberFormat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49" fontId="4" fillId="2" borderId="6" xfId="1" applyNumberFormat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 vertical="top" wrapText="1"/>
    </xf>
    <xf numFmtId="0" fontId="3" fillId="2" borderId="7" xfId="1" applyFont="1" applyFill="1" applyBorder="1" applyAlignment="1">
      <alignment horizontal="center" vertical="center"/>
    </xf>
    <xf numFmtId="0" fontId="2" fillId="0" borderId="2" xfId="1" applyFont="1" applyBorder="1"/>
    <xf numFmtId="4" fontId="2" fillId="0" borderId="4" xfId="1" applyNumberFormat="1" applyFont="1" applyBorder="1"/>
    <xf numFmtId="4" fontId="2" fillId="0" borderId="6" xfId="1" applyNumberFormat="1" applyFont="1" applyBorder="1"/>
    <xf numFmtId="0" fontId="2" fillId="0" borderId="2" xfId="1" applyFont="1" applyBorder="1" applyAlignment="1">
      <alignment horizontal="left"/>
    </xf>
    <xf numFmtId="4" fontId="2" fillId="0" borderId="2" xfId="1" applyNumberFormat="1" applyFont="1" applyBorder="1"/>
    <xf numFmtId="0" fontId="2" fillId="0" borderId="2" xfId="1" applyFont="1" applyBorder="1" applyAlignment="1">
      <alignment horizontal="left" wrapText="1"/>
    </xf>
    <xf numFmtId="4" fontId="2" fillId="0" borderId="6" xfId="1" applyNumberFormat="1" applyFont="1" applyBorder="1" applyAlignment="1">
      <alignment vertical="center"/>
    </xf>
    <xf numFmtId="4" fontId="2" fillId="0" borderId="2" xfId="1" applyNumberFormat="1" applyFont="1" applyBorder="1" applyAlignment="1">
      <alignment vertical="center"/>
    </xf>
    <xf numFmtId="0" fontId="2" fillId="0" borderId="2" xfId="1" applyFont="1" applyBorder="1" applyAlignment="1">
      <alignment horizontal="left" indent="1"/>
    </xf>
    <xf numFmtId="0" fontId="2" fillId="0" borderId="7" xfId="1" applyFont="1" applyBorder="1" applyAlignment="1">
      <alignment horizontal="left" indent="1"/>
    </xf>
    <xf numFmtId="0" fontId="2" fillId="2" borderId="7" xfId="1" applyFont="1" applyFill="1" applyBorder="1"/>
    <xf numFmtId="4" fontId="2" fillId="2" borderId="8" xfId="1" applyNumberFormat="1" applyFont="1" applyFill="1" applyBorder="1"/>
    <xf numFmtId="0" fontId="2" fillId="0" borderId="9" xfId="1" applyFont="1" applyBorder="1" applyAlignment="1">
      <alignment horizontal="left"/>
    </xf>
    <xf numFmtId="0" fontId="2" fillId="0" borderId="0" xfId="1" applyFont="1" applyAlignment="1">
      <alignment horizontal="left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/>
    <xf numFmtId="0" fontId="6" fillId="0" borderId="0" xfId="0" applyFont="1" applyAlignment="1">
      <alignment vertical="center"/>
    </xf>
    <xf numFmtId="4" fontId="2" fillId="0" borderId="6" xfId="1" applyNumberFormat="1" applyFont="1" applyFill="1" applyBorder="1"/>
    <xf numFmtId="0" fontId="4" fillId="2" borderId="10" xfId="1" applyFont="1" applyFill="1" applyBorder="1" applyAlignment="1">
      <alignment horizontal="center" vertical="center" wrapText="1"/>
    </xf>
    <xf numFmtId="4" fontId="2" fillId="0" borderId="2" xfId="1" applyNumberFormat="1" applyFont="1" applyFill="1" applyBorder="1"/>
    <xf numFmtId="4" fontId="0" fillId="0" borderId="0" xfId="0" applyNumberFormat="1"/>
    <xf numFmtId="0" fontId="2" fillId="0" borderId="2" xfId="1" applyFont="1" applyFill="1" applyBorder="1" applyAlignment="1">
      <alignment horizontal="left"/>
    </xf>
    <xf numFmtId="0" fontId="4" fillId="2" borderId="6" xfId="1" applyFont="1" applyFill="1" applyBorder="1" applyAlignment="1">
      <alignment horizontal="center" vertical="center" wrapText="1"/>
    </xf>
    <xf numFmtId="4" fontId="2" fillId="0" borderId="4" xfId="1" applyNumberFormat="1" applyFont="1" applyFill="1" applyBorder="1"/>
    <xf numFmtId="4" fontId="2" fillId="0" borderId="1" xfId="1" applyNumberFormat="1" applyFont="1" applyFill="1" applyBorder="1"/>
    <xf numFmtId="4" fontId="2" fillId="0" borderId="2" xfId="1" applyNumberFormat="1" applyFont="1" applyFill="1" applyBorder="1" applyAlignment="1">
      <alignment vertical="center"/>
    </xf>
    <xf numFmtId="4" fontId="2" fillId="0" borderId="11" xfId="1" applyNumberFormat="1" applyFont="1" applyFill="1" applyBorder="1"/>
    <xf numFmtId="4" fontId="2" fillId="0" borderId="11" xfId="1" applyNumberFormat="1" applyFont="1" applyBorder="1"/>
    <xf numFmtId="49" fontId="4" fillId="2" borderId="4" xfId="1" applyNumberFormat="1" applyFont="1" applyFill="1" applyBorder="1" applyAlignment="1">
      <alignment horizontal="center" vertical="center" wrapText="1"/>
    </xf>
    <xf numFmtId="49" fontId="4" fillId="2" borderId="6" xfId="1" applyNumberFormat="1" applyFont="1" applyFill="1" applyBorder="1" applyAlignment="1">
      <alignment horizontal="center" vertical="center" wrapText="1"/>
    </xf>
    <xf numFmtId="49" fontId="4" fillId="2" borderId="1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2" fillId="0" borderId="0" xfId="1" applyFont="1" applyAlignment="1">
      <alignment horizontal="left" vertical="center" wrapText="1"/>
    </xf>
    <xf numFmtId="0" fontId="4" fillId="2" borderId="1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15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9"/>
  <sheetViews>
    <sheetView showGridLines="0" tabSelected="1" workbookViewId="0">
      <selection activeCell="G37" sqref="G37"/>
    </sheetView>
  </sheetViews>
  <sheetFormatPr defaultRowHeight="12.75" x14ac:dyDescent="0.2"/>
  <cols>
    <col min="1" max="1" width="5.28515625" style="1" customWidth="1"/>
    <col min="2" max="2" width="60.28515625" style="1" customWidth="1"/>
    <col min="3" max="3" width="12.7109375" style="1" bestFit="1" customWidth="1"/>
    <col min="4" max="11" width="10.85546875" style="1" bestFit="1" customWidth="1"/>
    <col min="12" max="12" width="11.7109375" style="1" bestFit="1" customWidth="1"/>
    <col min="13" max="14" width="10.85546875" style="1" bestFit="1" customWidth="1"/>
    <col min="15" max="15" width="13.85546875" style="1" bestFit="1" customWidth="1"/>
    <col min="16" max="16" width="14.85546875" style="1" customWidth="1"/>
    <col min="17" max="16384" width="9.140625" style="1"/>
  </cols>
  <sheetData>
    <row r="2" spans="2:16" x14ac:dyDescent="0.2">
      <c r="B2" s="45" t="s">
        <v>10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2:16" x14ac:dyDescent="0.2">
      <c r="B3" s="45" t="s">
        <v>7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2:16" x14ac:dyDescent="0.2">
      <c r="B4" s="46" t="s">
        <v>14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2:16" x14ac:dyDescent="0.2">
      <c r="B5" s="45" t="s">
        <v>15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2:16" x14ac:dyDescent="0.2">
      <c r="B6" s="45" t="s">
        <v>50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2:16" x14ac:dyDescent="0.2">
      <c r="B7" s="2"/>
      <c r="C7" s="2"/>
      <c r="D7" s="2"/>
      <c r="E7" s="2"/>
      <c r="F7" s="2"/>
      <c r="G7" s="2"/>
      <c r="H7" s="2"/>
    </row>
    <row r="8" spans="2:16" x14ac:dyDescent="0.2">
      <c r="B8" s="2" t="s">
        <v>45</v>
      </c>
      <c r="C8" s="2"/>
      <c r="D8" s="2"/>
      <c r="E8" s="2"/>
      <c r="F8" s="2"/>
      <c r="G8" s="2"/>
      <c r="P8" s="3">
        <v>1</v>
      </c>
    </row>
    <row r="9" spans="2:16" x14ac:dyDescent="0.2">
      <c r="B9" s="4"/>
      <c r="C9" s="49" t="s">
        <v>16</v>
      </c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</row>
    <row r="10" spans="2:16" x14ac:dyDescent="0.2">
      <c r="B10" s="5"/>
      <c r="C10" s="51" t="s">
        <v>50</v>
      </c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</row>
    <row r="11" spans="2:16" x14ac:dyDescent="0.2">
      <c r="B11" s="5" t="s">
        <v>11</v>
      </c>
      <c r="C11" s="53" t="s">
        <v>6</v>
      </c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5"/>
      <c r="P11" s="6" t="s">
        <v>17</v>
      </c>
    </row>
    <row r="12" spans="2:16" ht="15" customHeight="1" x14ac:dyDescent="0.2">
      <c r="B12" s="5"/>
      <c r="C12" s="42" t="s">
        <v>36</v>
      </c>
      <c r="D12" s="42" t="s">
        <v>37</v>
      </c>
      <c r="E12" s="42" t="s">
        <v>38</v>
      </c>
      <c r="F12" s="42" t="s">
        <v>39</v>
      </c>
      <c r="G12" s="42" t="s">
        <v>41</v>
      </c>
      <c r="H12" s="42" t="s">
        <v>42</v>
      </c>
      <c r="I12" s="42" t="s">
        <v>43</v>
      </c>
      <c r="J12" s="42" t="s">
        <v>44</v>
      </c>
      <c r="K12" s="42" t="s">
        <v>46</v>
      </c>
      <c r="L12" s="42" t="s">
        <v>47</v>
      </c>
      <c r="M12" s="42" t="s">
        <v>48</v>
      </c>
      <c r="N12" s="42" t="s">
        <v>49</v>
      </c>
      <c r="O12" s="7" t="s">
        <v>18</v>
      </c>
      <c r="P12" s="8" t="s">
        <v>19</v>
      </c>
    </row>
    <row r="13" spans="2:16" x14ac:dyDescent="0.2">
      <c r="B13" s="5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9" t="s">
        <v>20</v>
      </c>
      <c r="P13" s="8" t="s">
        <v>21</v>
      </c>
    </row>
    <row r="14" spans="2:16" x14ac:dyDescent="0.2">
      <c r="B14" s="5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9" t="s">
        <v>22</v>
      </c>
      <c r="P14" s="10" t="s">
        <v>23</v>
      </c>
    </row>
    <row r="15" spans="2:16" x14ac:dyDescent="0.2">
      <c r="B15" s="11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36" t="s">
        <v>12</v>
      </c>
      <c r="P15" s="32" t="s">
        <v>13</v>
      </c>
    </row>
    <row r="16" spans="2:16" x14ac:dyDescent="0.2">
      <c r="B16" s="12" t="s">
        <v>0</v>
      </c>
      <c r="C16" s="37">
        <v>92164724.370000005</v>
      </c>
      <c r="D16" s="37">
        <v>71571666.680000007</v>
      </c>
      <c r="E16" s="37">
        <v>97526471.489999995</v>
      </c>
      <c r="F16" s="38">
        <v>97364831.459999993</v>
      </c>
      <c r="G16" s="13">
        <v>81113640.359999999</v>
      </c>
      <c r="H16" s="13">
        <v>86108129.489999995</v>
      </c>
      <c r="I16" s="13">
        <v>76832211.109999999</v>
      </c>
      <c r="J16" s="13">
        <v>86017877.879999995</v>
      </c>
      <c r="K16" s="13">
        <v>82329623.930000007</v>
      </c>
      <c r="L16" s="13">
        <v>110100574.68000001</v>
      </c>
      <c r="M16" s="13">
        <v>81141563.430000007</v>
      </c>
      <c r="N16" s="13">
        <v>80474331.840000004</v>
      </c>
      <c r="O16" s="37">
        <f>SUM(C16:N16)</f>
        <v>1042745646.7200001</v>
      </c>
      <c r="P16" s="13">
        <v>3226801.39</v>
      </c>
    </row>
    <row r="17" spans="2:16" x14ac:dyDescent="0.2">
      <c r="B17" s="15" t="s">
        <v>24</v>
      </c>
      <c r="C17" s="33">
        <v>76680297.769999996</v>
      </c>
      <c r="D17" s="33">
        <v>56221067.359999999</v>
      </c>
      <c r="E17" s="33">
        <v>76438875.760000005</v>
      </c>
      <c r="F17" s="33">
        <v>80087494.319999993</v>
      </c>
      <c r="G17" s="16">
        <v>65720391.060000002</v>
      </c>
      <c r="H17" s="16">
        <v>70549466.459999993</v>
      </c>
      <c r="I17" s="16">
        <v>61381502.390000001</v>
      </c>
      <c r="J17" s="16">
        <v>69731236.090000004</v>
      </c>
      <c r="K17" s="16">
        <v>65908440.93</v>
      </c>
      <c r="L17" s="16">
        <v>85479651.219999999</v>
      </c>
      <c r="M17" s="16">
        <v>64596973.710000001</v>
      </c>
      <c r="N17" s="16">
        <v>63971960.82</v>
      </c>
      <c r="O17" s="31">
        <f t="shared" ref="O16:O30" si="0">SUM(C17:N17)</f>
        <v>836767357.88999999</v>
      </c>
      <c r="P17" s="14">
        <v>708065.91</v>
      </c>
    </row>
    <row r="18" spans="2:16" x14ac:dyDescent="0.2">
      <c r="B18" s="15" t="s">
        <v>1</v>
      </c>
      <c r="C18" s="33">
        <v>67716209.010000005</v>
      </c>
      <c r="D18" s="33">
        <v>47276327.850000001</v>
      </c>
      <c r="E18" s="33">
        <v>67345689.450000003</v>
      </c>
      <c r="F18" s="33">
        <v>62111669.420000002</v>
      </c>
      <c r="G18" s="16">
        <v>56460195.549999997</v>
      </c>
      <c r="H18" s="16">
        <v>61305095.009999998</v>
      </c>
      <c r="I18" s="16">
        <v>52106789</v>
      </c>
      <c r="J18" s="16">
        <v>60054636.130000003</v>
      </c>
      <c r="K18" s="16">
        <v>56252154.899999999</v>
      </c>
      <c r="L18" s="16">
        <v>75724173.579999998</v>
      </c>
      <c r="M18" s="16">
        <v>54935285.75</v>
      </c>
      <c r="N18" s="16">
        <v>54322396.07</v>
      </c>
      <c r="O18" s="31">
        <f t="shared" si="0"/>
        <v>715610621.72000003</v>
      </c>
      <c r="P18" s="14">
        <v>708065.91</v>
      </c>
    </row>
    <row r="19" spans="2:16" x14ac:dyDescent="0.2">
      <c r="B19" s="15" t="s">
        <v>2</v>
      </c>
      <c r="C19" s="33">
        <v>8964088.7599999998</v>
      </c>
      <c r="D19" s="33">
        <v>8944739.5099999998</v>
      </c>
      <c r="E19" s="33">
        <v>9093186.3100000005</v>
      </c>
      <c r="F19" s="33">
        <v>17975824.899999999</v>
      </c>
      <c r="G19" s="16">
        <v>9260195.5099999998</v>
      </c>
      <c r="H19" s="16">
        <v>9244371.4499999993</v>
      </c>
      <c r="I19" s="16">
        <v>9274713.3900000006</v>
      </c>
      <c r="J19" s="16">
        <v>9676599.9600000009</v>
      </c>
      <c r="K19" s="16">
        <v>9656286.0299999993</v>
      </c>
      <c r="L19" s="16">
        <v>9755477.6400000006</v>
      </c>
      <c r="M19" s="16">
        <v>9661687.9600000009</v>
      </c>
      <c r="N19" s="16">
        <v>9649564.75</v>
      </c>
      <c r="O19" s="31">
        <f t="shared" si="0"/>
        <v>121156736.16999999</v>
      </c>
      <c r="P19" s="14">
        <v>0</v>
      </c>
    </row>
    <row r="20" spans="2:16" x14ac:dyDescent="0.2">
      <c r="B20" s="15" t="s">
        <v>25</v>
      </c>
      <c r="C20" s="33">
        <v>15484426.6</v>
      </c>
      <c r="D20" s="33">
        <v>15350599.32</v>
      </c>
      <c r="E20" s="33">
        <v>21087595.73</v>
      </c>
      <c r="F20" s="33">
        <v>17277337.140000001</v>
      </c>
      <c r="G20" s="16">
        <v>15393249.300000001</v>
      </c>
      <c r="H20" s="16">
        <v>15558663.029999999</v>
      </c>
      <c r="I20" s="16">
        <v>15450708.720000001</v>
      </c>
      <c r="J20" s="16">
        <v>16286641.789999999</v>
      </c>
      <c r="K20" s="16">
        <v>16421183</v>
      </c>
      <c r="L20" s="16">
        <v>24620923.460000001</v>
      </c>
      <c r="M20" s="16">
        <v>16544589.720000001</v>
      </c>
      <c r="N20" s="16">
        <v>16502371.02</v>
      </c>
      <c r="O20" s="31">
        <f t="shared" si="0"/>
        <v>205978288.83000001</v>
      </c>
      <c r="P20" s="14">
        <v>2518735.48</v>
      </c>
    </row>
    <row r="21" spans="2:16" x14ac:dyDescent="0.2">
      <c r="B21" s="35" t="s">
        <v>3</v>
      </c>
      <c r="C21" s="33">
        <v>11581572.07</v>
      </c>
      <c r="D21" s="33">
        <v>11665883.689999999</v>
      </c>
      <c r="E21" s="33">
        <v>17518501.75</v>
      </c>
      <c r="F21" s="33">
        <v>11675470.91</v>
      </c>
      <c r="G21" s="33">
        <v>11715701.51</v>
      </c>
      <c r="H21" s="33">
        <v>11705561.300000001</v>
      </c>
      <c r="I21" s="33">
        <v>11705561.300000001</v>
      </c>
      <c r="J21" s="33">
        <v>12461024.75</v>
      </c>
      <c r="K21" s="33">
        <v>12461024.75</v>
      </c>
      <c r="L21" s="33">
        <v>18691537.109999999</v>
      </c>
      <c r="M21" s="33">
        <v>12587477.85</v>
      </c>
      <c r="N21" s="33">
        <v>12585977.51</v>
      </c>
      <c r="O21" s="31">
        <f t="shared" si="0"/>
        <v>156355294.5</v>
      </c>
      <c r="P21" s="31">
        <v>252765.45</v>
      </c>
    </row>
    <row r="22" spans="2:16" x14ac:dyDescent="0.2">
      <c r="B22" s="15" t="s">
        <v>4</v>
      </c>
      <c r="C22" s="33">
        <v>3902854.53</v>
      </c>
      <c r="D22" s="33">
        <v>3684715.63</v>
      </c>
      <c r="E22" s="33">
        <v>3569093.98</v>
      </c>
      <c r="F22" s="33">
        <v>5601866.2300000004</v>
      </c>
      <c r="G22" s="16">
        <v>3677547.79</v>
      </c>
      <c r="H22" s="16">
        <v>3853101.73</v>
      </c>
      <c r="I22" s="16">
        <v>3745147.42</v>
      </c>
      <c r="J22" s="16">
        <v>3825617.04</v>
      </c>
      <c r="K22" s="16">
        <v>3960158.25</v>
      </c>
      <c r="L22" s="16">
        <v>5929386.3499999996</v>
      </c>
      <c r="M22" s="16">
        <v>3957111.87</v>
      </c>
      <c r="N22" s="16">
        <v>3916393.51</v>
      </c>
      <c r="O22" s="31">
        <f t="shared" si="0"/>
        <v>49622994.329999998</v>
      </c>
      <c r="P22" s="14">
        <v>2265970.0299999998</v>
      </c>
    </row>
    <row r="23" spans="2:16" ht="22.5" x14ac:dyDescent="0.2">
      <c r="B23" s="17" t="s">
        <v>26</v>
      </c>
      <c r="C23" s="33">
        <v>0</v>
      </c>
      <c r="D23" s="33">
        <v>0</v>
      </c>
      <c r="E23" s="33">
        <v>0</v>
      </c>
      <c r="F23" s="33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31">
        <f t="shared" si="0"/>
        <v>0</v>
      </c>
      <c r="P23" s="14">
        <v>0</v>
      </c>
    </row>
    <row r="24" spans="2:16" x14ac:dyDescent="0.2">
      <c r="B24" s="17" t="s">
        <v>34</v>
      </c>
      <c r="C24" s="33">
        <v>0</v>
      </c>
      <c r="D24" s="33">
        <v>0</v>
      </c>
      <c r="E24" s="33">
        <v>0</v>
      </c>
      <c r="F24" s="33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31">
        <f t="shared" si="0"/>
        <v>0</v>
      </c>
      <c r="P24" s="14">
        <v>0</v>
      </c>
    </row>
    <row r="25" spans="2:16" x14ac:dyDescent="0.2">
      <c r="B25" s="12" t="s">
        <v>9</v>
      </c>
      <c r="C25" s="39">
        <v>133432.79</v>
      </c>
      <c r="D25" s="39">
        <v>1438605.91</v>
      </c>
      <c r="E25" s="39">
        <v>13107424.73</v>
      </c>
      <c r="F25" s="39">
        <v>20515453.960000001</v>
      </c>
      <c r="G25" s="19">
        <v>12241765.9</v>
      </c>
      <c r="H25" s="19">
        <v>11900418.560000001</v>
      </c>
      <c r="I25" s="19">
        <v>12164442.99</v>
      </c>
      <c r="J25" s="19">
        <v>12535407.74</v>
      </c>
      <c r="K25" s="19">
        <v>14113761.52</v>
      </c>
      <c r="L25" s="19">
        <v>24618400.100000001</v>
      </c>
      <c r="M25" s="19">
        <v>16590239.439999999</v>
      </c>
      <c r="N25" s="19">
        <v>12682886.32</v>
      </c>
      <c r="O25" s="31">
        <f t="shared" si="0"/>
        <v>152042239.95999998</v>
      </c>
      <c r="P25" s="18">
        <v>0</v>
      </c>
    </row>
    <row r="26" spans="2:16" x14ac:dyDescent="0.2">
      <c r="B26" s="20" t="s">
        <v>27</v>
      </c>
      <c r="C26" s="31">
        <v>0</v>
      </c>
      <c r="D26" s="31">
        <v>1309471.92</v>
      </c>
      <c r="E26" s="31">
        <v>1283033.1100000001</v>
      </c>
      <c r="F26" s="33">
        <v>1261711.6100000001</v>
      </c>
      <c r="G26" s="14">
        <v>264.33</v>
      </c>
      <c r="H26" s="14">
        <v>4892.88</v>
      </c>
      <c r="I26" s="14">
        <v>711</v>
      </c>
      <c r="J26" s="14">
        <v>2172.3200000000002</v>
      </c>
      <c r="K26" s="14">
        <v>0</v>
      </c>
      <c r="L26" s="14">
        <v>7930.43</v>
      </c>
      <c r="M26" s="14">
        <v>0</v>
      </c>
      <c r="N26" s="14">
        <v>676.09</v>
      </c>
      <c r="O26" s="31">
        <f t="shared" si="0"/>
        <v>3870863.6900000004</v>
      </c>
      <c r="P26" s="14">
        <v>0</v>
      </c>
    </row>
    <row r="27" spans="2:16" x14ac:dyDescent="0.2">
      <c r="B27" s="20" t="s">
        <v>28</v>
      </c>
      <c r="C27" s="33">
        <v>557.66999999999996</v>
      </c>
      <c r="D27" s="33">
        <v>557.66999999999996</v>
      </c>
      <c r="E27" s="33">
        <v>557.66999999999996</v>
      </c>
      <c r="F27" s="33">
        <v>557.66999999999996</v>
      </c>
      <c r="G27" s="16">
        <v>557.66999999999996</v>
      </c>
      <c r="H27" s="16">
        <v>557.66999999999996</v>
      </c>
      <c r="I27" s="16">
        <v>557.66999999999996</v>
      </c>
      <c r="J27" s="16">
        <v>557.66999999999996</v>
      </c>
      <c r="K27" s="16">
        <v>557.66999999999996</v>
      </c>
      <c r="L27" s="16">
        <v>557.66999999999996</v>
      </c>
      <c r="M27" s="16">
        <v>557.66999999999996</v>
      </c>
      <c r="N27" s="16">
        <v>557.66999999999996</v>
      </c>
      <c r="O27" s="31">
        <f t="shared" si="0"/>
        <v>6692.04</v>
      </c>
      <c r="P27" s="14">
        <v>0</v>
      </c>
    </row>
    <row r="28" spans="2:16" x14ac:dyDescent="0.2">
      <c r="B28" s="20" t="s">
        <v>29</v>
      </c>
      <c r="C28" s="33">
        <v>132875.12</v>
      </c>
      <c r="D28" s="33">
        <v>128576.32000000001</v>
      </c>
      <c r="E28" s="33">
        <v>118566.1</v>
      </c>
      <c r="F28" s="33">
        <v>7577713.7699999996</v>
      </c>
      <c r="G28" s="16">
        <v>525242.39</v>
      </c>
      <c r="H28" s="16">
        <v>189406.71</v>
      </c>
      <c r="I28" s="16">
        <v>457613.02</v>
      </c>
      <c r="J28" s="16">
        <v>71653</v>
      </c>
      <c r="K28" s="16">
        <v>98267.36</v>
      </c>
      <c r="L28" s="16">
        <v>98311.35</v>
      </c>
      <c r="M28" s="16">
        <v>154414.85999999999</v>
      </c>
      <c r="N28" s="16">
        <v>95675.05</v>
      </c>
      <c r="O28" s="31">
        <f t="shared" si="0"/>
        <v>9648315.0499999989</v>
      </c>
      <c r="P28" s="14">
        <v>0</v>
      </c>
    </row>
    <row r="29" spans="2:16" x14ac:dyDescent="0.2">
      <c r="B29" s="21" t="s">
        <v>30</v>
      </c>
      <c r="C29" s="33">
        <v>0</v>
      </c>
      <c r="D29" s="33">
        <v>0</v>
      </c>
      <c r="E29" s="33">
        <v>11705267.85</v>
      </c>
      <c r="F29" s="33">
        <v>11675470.91</v>
      </c>
      <c r="G29" s="16">
        <v>11715701.51</v>
      </c>
      <c r="H29" s="16">
        <v>11705561.300000001</v>
      </c>
      <c r="I29" s="16">
        <v>11705561.300000001</v>
      </c>
      <c r="J29" s="16">
        <v>12461024.75</v>
      </c>
      <c r="K29" s="16">
        <v>14014936.49</v>
      </c>
      <c r="L29" s="16">
        <v>24511600.649999999</v>
      </c>
      <c r="M29" s="16">
        <v>16435266.91</v>
      </c>
      <c r="N29" s="16">
        <v>12585977.51</v>
      </c>
      <c r="O29" s="40">
        <f t="shared" si="0"/>
        <v>138516369.17999998</v>
      </c>
      <c r="P29" s="41">
        <v>0</v>
      </c>
    </row>
    <row r="30" spans="2:16" x14ac:dyDescent="0.2">
      <c r="B30" s="22" t="s">
        <v>5</v>
      </c>
      <c r="C30" s="23">
        <f>C16-C25</f>
        <v>92031291.579999998</v>
      </c>
      <c r="D30" s="23">
        <f t="shared" ref="D30:N30" si="1">D16-D25</f>
        <v>70133060.770000011</v>
      </c>
      <c r="E30" s="23">
        <f t="shared" si="1"/>
        <v>84419046.75999999</v>
      </c>
      <c r="F30" s="23">
        <f t="shared" si="1"/>
        <v>76849377.5</v>
      </c>
      <c r="G30" s="23">
        <f t="shared" si="1"/>
        <v>68871874.459999993</v>
      </c>
      <c r="H30" s="23">
        <f t="shared" si="1"/>
        <v>74207710.929999992</v>
      </c>
      <c r="I30" s="23">
        <f t="shared" si="1"/>
        <v>64667768.119999997</v>
      </c>
      <c r="J30" s="23">
        <f t="shared" si="1"/>
        <v>73482470.140000001</v>
      </c>
      <c r="K30" s="23">
        <f t="shared" si="1"/>
        <v>68215862.410000011</v>
      </c>
      <c r="L30" s="23">
        <f t="shared" si="1"/>
        <v>85482174.580000013</v>
      </c>
      <c r="M30" s="23">
        <f t="shared" si="1"/>
        <v>64551323.99000001</v>
      </c>
      <c r="N30" s="23">
        <f>N16-N25</f>
        <v>67791445.520000011</v>
      </c>
      <c r="O30" s="23">
        <f>O16-O25</f>
        <v>890703406.76000023</v>
      </c>
      <c r="P30" s="23">
        <f>P16-P25</f>
        <v>3226801.39</v>
      </c>
    </row>
    <row r="31" spans="2:16" x14ac:dyDescent="0.2">
      <c r="B31" s="24" t="s">
        <v>31</v>
      </c>
      <c r="C31" s="34"/>
      <c r="O31" s="34"/>
    </row>
    <row r="32" spans="2:16" x14ac:dyDescent="0.2">
      <c r="B32" s="25" t="s">
        <v>8</v>
      </c>
      <c r="C32" s="34"/>
    </row>
    <row r="33" spans="2:16" ht="28.5" customHeight="1" x14ac:dyDescent="0.2">
      <c r="B33" s="48" t="s">
        <v>40</v>
      </c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</row>
    <row r="34" spans="2:16" ht="24" customHeight="1" x14ac:dyDescent="0.2"/>
    <row r="35" spans="2:16" ht="39.6" customHeight="1" x14ac:dyDescent="0.2">
      <c r="B35" s="47" t="s">
        <v>32</v>
      </c>
      <c r="C35" s="47"/>
      <c r="D35" s="47"/>
      <c r="E35" s="26"/>
      <c r="F35" s="47" t="s">
        <v>33</v>
      </c>
      <c r="G35" s="47"/>
      <c r="H35" s="47"/>
      <c r="I35" s="47"/>
      <c r="J35" s="26"/>
      <c r="K35" s="26"/>
      <c r="L35" s="26"/>
      <c r="M35" s="47" t="s">
        <v>35</v>
      </c>
      <c r="N35" s="47"/>
      <c r="O35" s="47"/>
      <c r="P35" s="47"/>
    </row>
    <row r="36" spans="2:16" ht="9.9499999999999993" customHeight="1" x14ac:dyDescent="0.2">
      <c r="B36" s="28"/>
      <c r="C36" s="28"/>
      <c r="D36" s="28"/>
      <c r="E36" s="28"/>
      <c r="F36" s="28"/>
      <c r="G36" s="28"/>
      <c r="H36" s="28"/>
      <c r="I36" s="28"/>
      <c r="J36" s="28"/>
      <c r="K36" s="29"/>
      <c r="L36" s="29"/>
      <c r="M36" s="29"/>
      <c r="N36" s="28"/>
      <c r="O36" s="28"/>
      <c r="P36" s="28"/>
    </row>
    <row r="37" spans="2:16" ht="39.950000000000003" customHeight="1" x14ac:dyDescent="0.2">
      <c r="B37" s="27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</row>
    <row r="38" spans="2:16" ht="9.9499999999999993" customHeight="1" x14ac:dyDescent="0.2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</row>
    <row r="39" spans="2:16" ht="33" customHeight="1" x14ac:dyDescent="0.2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</row>
  </sheetData>
  <mergeCells count="24">
    <mergeCell ref="B35:D35"/>
    <mergeCell ref="F35:I35"/>
    <mergeCell ref="M35:P35"/>
    <mergeCell ref="B33:P33"/>
    <mergeCell ref="C9:P9"/>
    <mergeCell ref="C10:P10"/>
    <mergeCell ref="C11:O11"/>
    <mergeCell ref="C12:C15"/>
    <mergeCell ref="D12:D15"/>
    <mergeCell ref="E12:E15"/>
    <mergeCell ref="F12:F15"/>
    <mergeCell ref="G12:G15"/>
    <mergeCell ref="H12:H15"/>
    <mergeCell ref="I12:I15"/>
    <mergeCell ref="J12:J15"/>
    <mergeCell ref="B2:P2"/>
    <mergeCell ref="B3:P3"/>
    <mergeCell ref="B4:P4"/>
    <mergeCell ref="B5:P5"/>
    <mergeCell ref="B6:P6"/>
    <mergeCell ref="K12:K15"/>
    <mergeCell ref="L12:L15"/>
    <mergeCell ref="M12:M15"/>
    <mergeCell ref="N12:N15"/>
  </mergeCells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de Andrade Saraiva</dc:creator>
  <cp:lastModifiedBy>Mariana De Andrade Saraiva</cp:lastModifiedBy>
  <cp:lastPrinted>2022-01-25T22:53:43Z</cp:lastPrinted>
  <dcterms:created xsi:type="dcterms:W3CDTF">2019-01-29T15:49:49Z</dcterms:created>
  <dcterms:modified xsi:type="dcterms:W3CDTF">2023-09-25T15:20:51Z</dcterms:modified>
</cp:coreProperties>
</file>