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latório de Acesso - 2025" sheetId="1" r:id="rId4"/>
  </sheets>
  <definedNames/>
  <calcPr/>
  <extLst>
    <ext uri="GoogleSheetsCustomDataVersion2">
      <go:sheetsCustomData xmlns:go="http://customooxmlschemas.google.com/" r:id="rId5" roundtripDataChecksum="4+pbE2xulP8zN1SbtEr0D6XdXAN09OmIcxbON3FHd/k="/>
    </ext>
  </extLst>
</workbook>
</file>

<file path=xl/sharedStrings.xml><?xml version="1.0" encoding="utf-8"?>
<sst xmlns="http://schemas.openxmlformats.org/spreadsheetml/2006/main" count="81" uniqueCount="73">
  <si>
    <t>SOLICITAÇÕES DE ACESSO À INFORMAÇÃO RECEBIDAS PELA COORDENAÇÃO DE GESTÃO DOCUMENTAL - CODOC</t>
  </si>
  <si>
    <t>Lei Federal nº 12.527/2011 (LAI), que regula o acesso a informações previsto no inciso XXXIII do art. 5º , no inciso II do § 3º do art. 37 e no § 2º do art. 216 da Constituição Federal</t>
  </si>
  <si>
    <t>Resolução DPGE-RJ Nº 947 de 24 setembro de 2018</t>
  </si>
  <si>
    <t>PERÍODO 2025</t>
  </si>
  <si>
    <t>UNIDADE RESPONSÁVEL PELA REPOSTA DA SOLICITAÇÃO INICIAL</t>
  </si>
  <si>
    <t>Nº DE PEDIDOS</t>
  </si>
  <si>
    <t xml:space="preserve">% DO TOTAL </t>
  </si>
  <si>
    <t>Cada linha mostra quantos pedidos de informação foram encaminhados a cada setor da DPGERJ. Um mesmo pedido pode envolver mais de um setor.</t>
  </si>
  <si>
    <t>1º DEFENSORIA PÚBLICA DO NÚCLEO DE FAZENDA PÚBLICA</t>
  </si>
  <si>
    <t>1º NÚCLEO REGIONAL DE TUTELA COLETIVA</t>
  </si>
  <si>
    <t>2º NÚCLEO REGIONAL DE TUTELA COLETIVA</t>
  </si>
  <si>
    <t>5º NÚCLEO REGIONAL DE TUTELA COLETIVA</t>
  </si>
  <si>
    <t>CENTRAL DE RELACIONAMENTO AO CIDADÃO</t>
  </si>
  <si>
    <t xml:space="preserve">COORDENAÇÃO DE ADMINISTRAÇÃO PESSOAL </t>
  </si>
  <si>
    <t xml:space="preserve">COORDENAÇÃO DE DEFESA CRIMINAL </t>
  </si>
  <si>
    <t>COORDENAÇÃO DO NÚCLEO DE AUDIÊNCIA DE CUSTÓDIA</t>
  </si>
  <si>
    <t>COORDENAÇÃO DE GESTÃO DOCUMENTAL</t>
  </si>
  <si>
    <t>COORDENAÇÃO DE ESTÁGIO E RESIDÊNCIA JURÍDICA</t>
  </si>
  <si>
    <t xml:space="preserve">COORDENAÇÃO GERAL DE PROGRAMAS INSTITUCIONAIS </t>
  </si>
  <si>
    <t>COORDENAÇÃO DO NÚCLEO DE DEFESA DO CONSUMIDOR</t>
  </si>
  <si>
    <t xml:space="preserve">COORDENAÇÃO  DO NÚCLEO DA DIVERSIDADE SEXUAL E DIREITOS HOMOAFETIVOS </t>
  </si>
  <si>
    <t xml:space="preserve">    COORDENAÇÃO DO NÚCLEO DO SISTEMA PENITENCIÁRIO</t>
  </si>
  <si>
    <t>COORDENAÇÃO DO NÚCLEO DE TERRAS E HABITAÇÃO</t>
  </si>
  <si>
    <t>COORDENAÇÃO DA INFÂNCIA E JUVENTUDE</t>
  </si>
  <si>
    <t>COORDENAÇÃO DE NÚCLEO DE TERRAS E HABITAÇÃO</t>
  </si>
  <si>
    <t>COORDENAÇÃO DO NÚCLEO DE ATENDIMENTO À PESSOA IDOSA</t>
  </si>
  <si>
    <t xml:space="preserve"> COORDENAÇÃO DE SAÚDE</t>
  </si>
  <si>
    <t xml:space="preserve"> COORDENAÇÃO DE SUPORTE À SISTEMAS JURÍDICOS</t>
  </si>
  <si>
    <t xml:space="preserve"> DIRETORIA DE CONTRATOS, LICITAÇÕES E CONVÊNIOS</t>
  </si>
  <si>
    <t>DIRETORIA DE GESTÃO DE PESSOAS</t>
  </si>
  <si>
    <t xml:space="preserve">  DIRETORIA DE SISTEMAS DE GESTÃO E PAGAMENTO DE PESSOAL </t>
  </si>
  <si>
    <t xml:space="preserve">  ENCARREGADO DE PROTEÇÃO DE DADOS</t>
  </si>
  <si>
    <t xml:space="preserve">  NÚCLEO DE PRIMEIRO ATENDIMENTO CÍVEL DO CENTRO</t>
  </si>
  <si>
    <t>NÚCLEO DE DIREITOS E VANTAGENS</t>
  </si>
  <si>
    <t xml:space="preserve">   NÚCLEO DE DOCUMENTAÇÃO E INFORMAÇÃO</t>
  </si>
  <si>
    <t xml:space="preserve">NÚCLEO DE GESTÃO DA FOLHA </t>
  </si>
  <si>
    <t>NÚCLEO DE PRIMEIRO ATENDIMENTO CÍVEL DE ANCHIETA</t>
  </si>
  <si>
    <t>SECRETARIA DA CORREGEDORIA GERAL</t>
  </si>
  <si>
    <t>SECRETARIA DE GABINETE DA DEFENSORIA PÚBLICA GERAL</t>
  </si>
  <si>
    <t>SECRETARIA DA COORDENAÇÃO DE MOVIMENTAÇÃO</t>
  </si>
  <si>
    <t xml:space="preserve">   SECRETARIA DA OUVIDORIA-GERAL</t>
  </si>
  <si>
    <t>SECRETARIA DE GESTÃO DE PESSOAS</t>
  </si>
  <si>
    <t>SECRETARIA DA TECNOLOGIA DA INFORMAÇÃO E COMUNICAÇÃO</t>
  </si>
  <si>
    <t>SUBCORREGEDORIA-GERAL</t>
  </si>
  <si>
    <t>SUBDEFENSORIA PÚBLICA GERAL INSTITUCIONAL</t>
  </si>
  <si>
    <t>UNIDADE RESPONSÁVEL PELA RESPOSTA DO RECURSO EM 1º INSTÂNCIA</t>
  </si>
  <si>
    <t>Quando o cidadão não fica satisfeito com a resposta ao pedido inicial, pode contestar (recorrer). Este bloco mostra os setores que responderam esses recursos em 1ª instância.</t>
  </si>
  <si>
    <t>CORREGEDORIA-GERAL</t>
  </si>
  <si>
    <t xml:space="preserve">  COORDENAÇÃO DOS NÚCLEOS DE 1º ATENDIMENTO </t>
  </si>
  <si>
    <t>COORDENAÇÃO DE DEFESA DOS DIREITOS HUMANOS</t>
  </si>
  <si>
    <t xml:space="preserve">DIRETORIA DE GESTÃO DA INFORMAÇÃO </t>
  </si>
  <si>
    <t xml:space="preserve">   DIRETORIA DA CENTRAL DE RELACIONAMENTO COM O CIDADÃO</t>
  </si>
  <si>
    <t xml:space="preserve"> DEFENSORIA PÚBLICA GERAL DO RIO DE JANEIRO</t>
  </si>
  <si>
    <t>OUVIDORIA-GERAL</t>
  </si>
  <si>
    <t>SECRETARIA DA CORREGEDORIA-GERAL</t>
  </si>
  <si>
    <t>UNIDADE RESPONSÁVEL PELA RESPOSTA DO RECURSO EM 2º INSTÂNCIA</t>
  </si>
  <si>
    <t>Se o cidadão ainda não estiver satisfeito após o recurso em 1ª instância, pode apresentar um novo recurso. Uma Comissão de Gestão Documental analisa todo o processo e emite a decisão final.</t>
  </si>
  <si>
    <t>COORDENAÇÃO CÍVEL</t>
  </si>
  <si>
    <t>RESUMO GERAL DE ATENDIMENTOS</t>
  </si>
  <si>
    <t>Esta seção apresenta o total de solicitações de acesso à informação atendidas pela DPGERJ no período, organizadas por tipo: pedidos iniciais, recursos em 1ª instância e recursos em 2ª instância.</t>
  </si>
  <si>
    <t>Total de Pedidos Iniciais Atendidos</t>
  </si>
  <si>
    <t>Total de Recursos em 1ª Instância Atendidos</t>
  </si>
  <si>
    <t>Total de Recursos em 2ª Instância Atendidos</t>
  </si>
  <si>
    <t>TOTAL GERAL DE SOLICITAÇÕES ATENDIDAS</t>
  </si>
  <si>
    <t>CLASSIFICAÇÃO DE DOCUMENTOS</t>
  </si>
  <si>
    <t>Documentos cujo acesso foi temporariamente limitado por motivo de segurança ou interesse público, conforme previsto na LAI (art. 30, inciso II) ou documentos que anteriormente tinham acesso restrito e tiveram essa restrição removida, tornando-se acessíveis ao público (art. 30, inciso I da LAI).</t>
  </si>
  <si>
    <t>Documentos com Acesso Restrito (Classificados)</t>
  </si>
  <si>
    <t>Documentos com Acesso Liberado (Desclassificados)</t>
  </si>
  <si>
    <t>PEDIDOS FORA DO ESCOPO DA LEI DE ACESSO À INFORMAÇÃO (LAI)</t>
  </si>
  <si>
    <t>Pedidos recebidos que não se enquadram na LAI. Exemplos: pedidos de orientação jurídica, reclamações, pedidos que deveriam ser tratados em processos administrativos, ou mensagens sem demanda clara.</t>
  </si>
  <si>
    <t>Pedidos que não se encaixam na LAI (ex.: orientação jurídica, reclamações)</t>
  </si>
  <si>
    <t>Pedidos com conteúdo indefinido ou não identificado</t>
  </si>
  <si>
    <t>TOTAL DE PEDIDOS FORA DO ESCOPO DA LAI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</si>
</sst>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000000"/>
      <name val="Calibri"/>
    </font>
    <font>
      <sz val="12.0"/>
      <color rgb="FF404040"/>
      <name val="DeepSeek-CJK-patch"/>
    </font>
    <font>
      <b/>
      <sz val="11.0"/>
      <color rgb="FF000000"/>
      <name val="Calibri"/>
    </font>
    <font>
      <i/>
      <sz val="9.0"/>
      <color rgb="FF000000"/>
      <name val="Arial"/>
    </font>
    <font>
      <b/>
      <sz val="14.0"/>
      <color theme="1"/>
      <name val="Calibri"/>
    </font>
    <font>
      <b/>
      <sz val="11.0"/>
      <color rgb="FFFFFFFF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93C47D"/>
        <bgColor rgb="FF93C47D"/>
      </patternFill>
    </fill>
    <fill>
      <patternFill patternType="solid">
        <fgColor theme="9"/>
        <bgColor theme="9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274E13"/>
        <bgColor rgb="FF274E13"/>
      </patternFill>
    </fill>
  </fills>
  <borders count="12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 readingOrder="0"/>
    </xf>
    <xf borderId="3" fillId="0" fontId="3" numFmtId="0" xfId="0" applyBorder="1" applyFont="1"/>
    <xf borderId="4" fillId="0" fontId="3" numFmtId="0" xfId="0" applyBorder="1" applyFont="1"/>
    <xf borderId="2" fillId="3" fontId="2" numFmtId="0" xfId="0" applyAlignment="1" applyBorder="1" applyFont="1">
      <alignment horizontal="left" readingOrder="0" shrinkToFit="0" wrapText="1"/>
    </xf>
    <xf borderId="5" fillId="2" fontId="1" numFmtId="0" xfId="0" applyBorder="1" applyFont="1"/>
    <xf borderId="2" fillId="3" fontId="2" numFmtId="0" xfId="0" applyAlignment="1" applyBorder="1" applyFont="1">
      <alignment horizontal="center" readingOrder="0" vertical="center"/>
    </xf>
    <xf borderId="6" fillId="2" fontId="1" numFmtId="0" xfId="0" applyBorder="1" applyFont="1"/>
    <xf borderId="5" fillId="2" fontId="4" numFmtId="0" xfId="0" applyBorder="1" applyFont="1"/>
    <xf borderId="7" fillId="0" fontId="3" numFmtId="0" xfId="0" applyBorder="1" applyFont="1"/>
    <xf borderId="6" fillId="0" fontId="3" numFmtId="0" xfId="0" applyBorder="1" applyFont="1"/>
    <xf borderId="0" fillId="0" fontId="5" numFmtId="0" xfId="0" applyFont="1"/>
    <xf borderId="2" fillId="4" fontId="2" numFmtId="0" xfId="0" applyAlignment="1" applyBorder="1" applyFill="1" applyFont="1">
      <alignment horizontal="center" readingOrder="0"/>
    </xf>
    <xf borderId="8" fillId="3" fontId="6" numFmtId="0" xfId="0" applyAlignment="1" applyBorder="1" applyFont="1">
      <alignment horizontal="center" readingOrder="0"/>
    </xf>
    <xf borderId="0" fillId="0" fontId="1" numFmtId="0" xfId="0" applyAlignment="1" applyFont="1">
      <alignment horizontal="center"/>
    </xf>
    <xf borderId="2" fillId="5" fontId="7" numFmtId="0" xfId="0" applyAlignment="1" applyBorder="1" applyFill="1" applyFont="1">
      <alignment horizontal="center" readingOrder="0" shrinkToFit="0" wrapText="1"/>
    </xf>
    <xf borderId="8" fillId="6" fontId="1" numFmtId="0" xfId="0" applyAlignment="1" applyBorder="1" applyFill="1" applyFont="1">
      <alignment horizontal="center" readingOrder="0"/>
    </xf>
    <xf borderId="8" fillId="0" fontId="1" numFmtId="0" xfId="0" applyAlignment="1" applyBorder="1" applyFont="1">
      <alignment horizontal="center"/>
    </xf>
    <xf borderId="8" fillId="0" fontId="1" numFmtId="10" xfId="0" applyAlignment="1" applyBorder="1" applyFont="1" applyNumberFormat="1">
      <alignment horizontal="center"/>
    </xf>
    <xf borderId="8" fillId="0" fontId="1" numFmtId="0" xfId="0" applyAlignment="1" applyBorder="1" applyFont="1">
      <alignment horizontal="center" readingOrder="0"/>
    </xf>
    <xf borderId="9" fillId="0" fontId="1" numFmtId="0" xfId="0" applyAlignment="1" applyBorder="1" applyFont="1">
      <alignment horizontal="center"/>
    </xf>
    <xf borderId="8" fillId="0" fontId="4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8" fillId="6" fontId="4" numFmtId="0" xfId="0" applyAlignment="1" applyBorder="1" applyFont="1">
      <alignment horizontal="center" readingOrder="0"/>
    </xf>
    <xf borderId="10" fillId="6" fontId="1" numFmtId="0" xfId="0" applyAlignment="1" applyBorder="1" applyFont="1">
      <alignment horizontal="center" readingOrder="0"/>
    </xf>
    <xf borderId="11" fillId="0" fontId="1" numFmtId="0" xfId="0" applyAlignment="1" applyBorder="1" applyFont="1">
      <alignment horizontal="center"/>
    </xf>
    <xf borderId="8" fillId="2" fontId="4" numFmtId="0" xfId="0" applyAlignment="1" applyBorder="1" applyFont="1">
      <alignment horizontal="center" readingOrder="0"/>
    </xf>
    <xf borderId="1" fillId="6" fontId="1" numFmtId="0" xfId="0" applyBorder="1" applyFont="1"/>
    <xf borderId="8" fillId="6" fontId="4" numFmtId="0" xfId="0" applyAlignment="1" applyBorder="1" applyFont="1">
      <alignment horizontal="center" readingOrder="0" shrinkToFit="0" wrapText="1"/>
    </xf>
    <xf borderId="8" fillId="2" fontId="1" numFmtId="0" xfId="0" applyAlignment="1" applyBorder="1" applyFont="1">
      <alignment horizontal="center"/>
    </xf>
    <xf borderId="8" fillId="0" fontId="1" numFmtId="9" xfId="0" applyAlignment="1" applyBorder="1" applyFont="1" applyNumberFormat="1">
      <alignment horizontal="center"/>
    </xf>
    <xf borderId="0" fillId="0" fontId="8" numFmtId="0" xfId="0" applyFont="1"/>
    <xf borderId="8" fillId="6" fontId="1" numFmtId="0" xfId="0" applyAlignment="1" applyBorder="1" applyFont="1">
      <alignment horizontal="center"/>
    </xf>
    <xf borderId="8" fillId="0" fontId="1" numFmtId="164" xfId="0" applyAlignment="1" applyBorder="1" applyFont="1" applyNumberFormat="1">
      <alignment horizontal="center"/>
    </xf>
    <xf borderId="2" fillId="3" fontId="6" numFmtId="0" xfId="0" applyAlignment="1" applyBorder="1" applyFont="1">
      <alignment horizontal="center" readingOrder="0"/>
    </xf>
    <xf borderId="2" fillId="7" fontId="6" numFmtId="0" xfId="0" applyAlignment="1" applyBorder="1" applyFill="1" applyFont="1">
      <alignment horizontal="right" readingOrder="0"/>
    </xf>
    <xf borderId="8" fillId="7" fontId="6" numFmtId="0" xfId="0" applyAlignment="1" applyBorder="1" applyFont="1">
      <alignment horizontal="center"/>
    </xf>
    <xf borderId="8" fillId="7" fontId="6" numFmtId="1" xfId="0" applyAlignment="1" applyBorder="1" applyFont="1" applyNumberFormat="1">
      <alignment horizontal="center"/>
    </xf>
    <xf borderId="2" fillId="8" fontId="9" numFmtId="0" xfId="0" applyAlignment="1" applyBorder="1" applyFill="1" applyFont="1">
      <alignment horizontal="right" readingOrder="0"/>
    </xf>
    <xf borderId="8" fillId="8" fontId="9" numFmtId="3" xfId="0" applyAlignment="1" applyBorder="1" applyFont="1" applyNumberFormat="1">
      <alignment horizontal="center"/>
    </xf>
    <xf borderId="2" fillId="7" fontId="2" numFmtId="0" xfId="0" applyAlignment="1" applyBorder="1" applyFont="1">
      <alignment horizontal="right" readingOrder="0"/>
    </xf>
    <xf borderId="8" fillId="7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1524000</xdr:colOff>
      <xdr:row>1</xdr:row>
      <xdr:rowOff>66675</xdr:rowOff>
    </xdr:from>
    <xdr:ext cx="9239250" cy="933450"/>
    <xdr:grpSp>
      <xdr:nvGrpSpPr>
        <xdr:cNvPr id="2" name="Shape 2"/>
        <xdr:cNvGrpSpPr/>
      </xdr:nvGrpSpPr>
      <xdr:grpSpPr>
        <a:xfrm>
          <a:off x="726375" y="3313275"/>
          <a:ext cx="9239250" cy="933450"/>
          <a:chOff x="726375" y="3313275"/>
          <a:chExt cx="9239250" cy="933450"/>
        </a:xfrm>
      </xdr:grpSpPr>
      <xdr:grpSp>
        <xdr:nvGrpSpPr>
          <xdr:cNvPr id="3" name="Shape 3" title="Desenho"/>
          <xdr:cNvGrpSpPr/>
        </xdr:nvGrpSpPr>
        <xdr:grpSpPr>
          <a:xfrm>
            <a:off x="726375" y="3313275"/>
            <a:ext cx="9239250" cy="933450"/>
            <a:chOff x="-94776" y="3255075"/>
            <a:chExt cx="9238792" cy="914920"/>
          </a:xfrm>
        </xdr:grpSpPr>
        <xdr:sp>
          <xdr:nvSpPr>
            <xdr:cNvPr id="4" name="Shape 4"/>
            <xdr:cNvSpPr/>
          </xdr:nvSpPr>
          <xdr:spPr>
            <a:xfrm>
              <a:off x="-94776" y="3255075"/>
              <a:ext cx="9238775" cy="9149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-94776" y="3255075"/>
              <a:ext cx="9238792" cy="914920"/>
              <a:chOff x="-87098" y="-15213"/>
              <a:chExt cx="6708875" cy="777200"/>
            </a:xfrm>
          </xdr:grpSpPr>
          <xdr:sp>
            <xdr:nvSpPr>
              <xdr:cNvPr id="6" name="Shape 6"/>
              <xdr:cNvSpPr/>
            </xdr:nvSpPr>
            <xdr:spPr>
              <a:xfrm>
                <a:off x="-87098" y="24662"/>
                <a:ext cx="6708875" cy="7373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cxnSp>
            <xdr:nvCxnSpPr>
              <xdr:cNvPr id="7" name="Shape 7"/>
              <xdr:cNvCxnSpPr/>
            </xdr:nvCxnSpPr>
            <xdr:spPr>
              <a:xfrm rot="10800000">
                <a:off x="3352800" y="142950"/>
                <a:ext cx="0" cy="485700"/>
              </a:xfrm>
              <a:prstGeom prst="straightConnector1">
                <a:avLst/>
              </a:prstGeom>
              <a:noFill/>
              <a:ln cap="flat" cmpd="sng" w="15875">
                <a:solidFill>
                  <a:srgbClr val="548135"/>
                </a:solidFill>
                <a:prstDash val="solid"/>
                <a:miter lim="800000"/>
                <a:headEnd len="sm" w="sm" type="none"/>
                <a:tailEnd len="sm" w="sm" type="none"/>
              </a:ln>
            </xdr:spPr>
          </xdr:cxnSp>
          <xdr:sp>
            <xdr:nvSpPr>
              <xdr:cNvPr id="8" name="Shape 8"/>
              <xdr:cNvSpPr txBox="1"/>
            </xdr:nvSpPr>
            <xdr:spPr>
              <a:xfrm>
                <a:off x="3485492" y="115257"/>
                <a:ext cx="3069000" cy="476400"/>
              </a:xfrm>
              <a:prstGeom prst="rect">
                <a:avLst/>
              </a:prstGeom>
              <a:solidFill>
                <a:schemeClr val="lt1"/>
              </a:solidFill>
              <a:ln>
                <a:noFill/>
              </a:ln>
            </xdr:spPr>
            <xdr:txBody>
              <a:bodyPr anchorCtr="0" anchor="ctr" bIns="45700" lIns="91425" spcFirstLastPara="1" rIns="91425" wrap="square" tIns="45700">
                <a:noAutofit/>
              </a:bodyPr>
              <a:lstStyle/>
              <a:p>
                <a:pPr indent="0" lvl="0" marL="0" rtl="0" algn="ctr">
                  <a:spcBef>
                    <a:spcPts val="0"/>
                  </a:spcBef>
                  <a:spcAft>
                    <a:spcPts val="0"/>
                  </a:spcAft>
                  <a:buClr>
                    <a:srgbClr val="225825"/>
                  </a:buClr>
                  <a:buSzPts val="1200"/>
                  <a:buFont typeface="Arial"/>
                  <a:buNone/>
                </a:pPr>
                <a:r>
                  <a:rPr b="1" lang="en-US" sz="1200">
                    <a:solidFill>
                      <a:srgbClr val="225825"/>
                    </a:solidFill>
                    <a:latin typeface="Arial"/>
                    <a:ea typeface="Arial"/>
                    <a:cs typeface="Arial"/>
                    <a:sym typeface="Arial"/>
                  </a:rPr>
                  <a:t>Coordenação de Gestão Documental - </a:t>
                </a:r>
                <a:r>
                  <a:rPr b="1" lang="en-US" sz="1200">
                    <a:solidFill>
                      <a:srgbClr val="225825"/>
                    </a:solidFill>
                  </a:rPr>
                  <a:t>CODOC</a:t>
                </a:r>
                <a:endParaRPr sz="1400"/>
              </a:p>
            </xdr:txBody>
          </xdr:sp>
          <xdr:pic>
            <xdr:nvPicPr>
              <xdr:cNvPr id="9" name="Shape 9"/>
              <xdr:cNvPicPr preferRelativeResize="0"/>
            </xdr:nvPicPr>
            <xdr:blipFill rotWithShape="1">
              <a:blip r:embed="rId1">
                <a:alphaModFix/>
              </a:blip>
              <a:srcRect b="12303" l="0" r="0" t="12303"/>
              <a:stretch/>
            </xdr:blipFill>
            <xdr:spPr>
              <a:xfrm>
                <a:off x="-53241" y="-15213"/>
                <a:ext cx="3406047" cy="737338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5.0"/>
    <col customWidth="1" min="2" max="2" width="122.43"/>
    <col customWidth="1" min="3" max="3" width="17.86"/>
    <col customWidth="1" min="4" max="4" width="14.86"/>
    <col customWidth="1" min="5" max="5" width="5.71"/>
    <col hidden="1" min="6" max="8" width="14.43"/>
    <col customWidth="1" hidden="1" min="9" max="9" width="67.86"/>
    <col customWidth="1" hidden="1" min="10" max="10" width="157.29"/>
    <col hidden="1" min="11" max="26" width="14.43"/>
  </cols>
  <sheetData>
    <row r="1">
      <c r="A1" s="1"/>
      <c r="B1" s="1"/>
      <c r="C1" s="1"/>
      <c r="D1" s="1"/>
    </row>
    <row r="2">
      <c r="A2" s="1"/>
      <c r="B2" s="1"/>
      <c r="C2" s="1"/>
      <c r="D2" s="1"/>
      <c r="E2" s="1"/>
      <c r="F2" s="1"/>
    </row>
    <row r="3">
      <c r="A3" s="1"/>
      <c r="C3" s="1"/>
      <c r="D3" s="1"/>
      <c r="E3" s="1"/>
      <c r="F3" s="1"/>
    </row>
    <row r="4">
      <c r="A4" s="1"/>
      <c r="B4" s="1"/>
      <c r="C4" s="1"/>
      <c r="D4" s="1"/>
      <c r="E4" s="1"/>
      <c r="F4" s="1"/>
    </row>
    <row r="5" ht="36.0" customHeight="1">
      <c r="A5" s="1"/>
      <c r="B5" s="1"/>
      <c r="C5" s="1"/>
      <c r="D5" s="1"/>
      <c r="E5" s="1"/>
      <c r="F5" s="1"/>
    </row>
    <row r="6">
      <c r="A6" s="1"/>
      <c r="B6" s="2" t="s">
        <v>0</v>
      </c>
      <c r="C6" s="3"/>
      <c r="D6" s="4"/>
      <c r="E6" s="1"/>
      <c r="F6" s="1"/>
    </row>
    <row r="7">
      <c r="A7" s="1"/>
      <c r="B7" s="5" t="s">
        <v>1</v>
      </c>
      <c r="C7" s="3"/>
      <c r="D7" s="4"/>
      <c r="E7" s="1"/>
      <c r="F7" s="1"/>
    </row>
    <row r="8">
      <c r="A8" s="6"/>
      <c r="B8" s="7" t="s">
        <v>2</v>
      </c>
      <c r="C8" s="3"/>
      <c r="D8" s="4"/>
      <c r="E8" s="8"/>
      <c r="F8" s="1"/>
    </row>
    <row r="9">
      <c r="A9" s="1"/>
      <c r="B9" s="9"/>
      <c r="C9" s="10"/>
      <c r="D9" s="11"/>
      <c r="E9" s="1"/>
      <c r="F9" s="1"/>
      <c r="G9" s="12"/>
    </row>
    <row r="10">
      <c r="A10" s="1"/>
      <c r="B10" s="13" t="s">
        <v>3</v>
      </c>
      <c r="C10" s="3"/>
      <c r="D10" s="4"/>
      <c r="E10" s="1"/>
      <c r="F10" s="1"/>
    </row>
    <row r="11">
      <c r="A11" s="1"/>
      <c r="B11" s="14" t="s">
        <v>4</v>
      </c>
      <c r="C11" s="14" t="s">
        <v>5</v>
      </c>
      <c r="D11" s="14" t="s">
        <v>6</v>
      </c>
      <c r="E11" s="1"/>
      <c r="F11" s="1"/>
      <c r="G11" s="12"/>
      <c r="I11" s="15"/>
    </row>
    <row r="12">
      <c r="A12" s="6"/>
      <c r="B12" s="16" t="s">
        <v>7</v>
      </c>
      <c r="C12" s="3"/>
      <c r="D12" s="4"/>
      <c r="E12" s="8"/>
      <c r="F12" s="1"/>
      <c r="G12" s="12"/>
      <c r="I12" s="15"/>
    </row>
    <row r="13">
      <c r="A13" s="1"/>
      <c r="B13" s="17" t="s">
        <v>8</v>
      </c>
      <c r="C13" s="18">
        <v>1.0</v>
      </c>
      <c r="D13" s="19">
        <f t="shared" ref="D13:D49" si="1">(C13)/(SUM($C$13:$C$49))</f>
        <v>0.007874015748</v>
      </c>
      <c r="E13" s="1"/>
      <c r="F13" s="1"/>
      <c r="G13" s="12"/>
      <c r="I13" s="15"/>
    </row>
    <row r="14">
      <c r="A14" s="1"/>
      <c r="B14" s="20" t="s">
        <v>9</v>
      </c>
      <c r="C14" s="20">
        <v>3.0</v>
      </c>
      <c r="D14" s="19">
        <f t="shared" si="1"/>
        <v>0.02362204724</v>
      </c>
      <c r="E14" s="1"/>
      <c r="F14" s="1"/>
      <c r="G14" s="12"/>
      <c r="I14" s="15"/>
    </row>
    <row r="15">
      <c r="A15" s="1"/>
      <c r="B15" s="18" t="s">
        <v>10</v>
      </c>
      <c r="C15" s="18">
        <v>2.0</v>
      </c>
      <c r="D15" s="19">
        <f t="shared" si="1"/>
        <v>0.0157480315</v>
      </c>
      <c r="E15" s="1"/>
      <c r="F15" s="1"/>
      <c r="G15" s="12"/>
      <c r="I15" s="15"/>
    </row>
    <row r="16">
      <c r="A16" s="1"/>
      <c r="B16" s="21" t="s">
        <v>11</v>
      </c>
      <c r="C16" s="18">
        <v>2.0</v>
      </c>
      <c r="D16" s="19">
        <f t="shared" si="1"/>
        <v>0.0157480315</v>
      </c>
      <c r="E16" s="1"/>
      <c r="F16" s="1"/>
      <c r="G16" s="12"/>
      <c r="I16" s="15"/>
    </row>
    <row r="17">
      <c r="A17" s="1"/>
      <c r="B17" s="22" t="s">
        <v>12</v>
      </c>
      <c r="C17" s="23">
        <v>6.0</v>
      </c>
      <c r="D17" s="19">
        <f t="shared" si="1"/>
        <v>0.04724409449</v>
      </c>
      <c r="E17" s="1"/>
      <c r="F17" s="1"/>
      <c r="G17" s="12"/>
      <c r="I17" s="15"/>
    </row>
    <row r="18">
      <c r="A18" s="1"/>
      <c r="B18" s="24" t="s">
        <v>13</v>
      </c>
      <c r="C18" s="23">
        <v>1.0</v>
      </c>
      <c r="D18" s="19">
        <f t="shared" si="1"/>
        <v>0.007874015748</v>
      </c>
      <c r="E18" s="1"/>
      <c r="F18" s="1"/>
      <c r="G18" s="12"/>
      <c r="I18" s="15"/>
    </row>
    <row r="19">
      <c r="A19" s="1"/>
      <c r="B19" s="25" t="s">
        <v>14</v>
      </c>
      <c r="C19" s="18">
        <v>1.0</v>
      </c>
      <c r="D19" s="19">
        <f t="shared" si="1"/>
        <v>0.007874015748</v>
      </c>
      <c r="E19" s="1"/>
      <c r="F19" s="1"/>
      <c r="G19" s="12"/>
      <c r="I19" s="15"/>
    </row>
    <row r="20">
      <c r="A20" s="1"/>
      <c r="B20" s="24" t="s">
        <v>15</v>
      </c>
      <c r="C20" s="23">
        <v>1.0</v>
      </c>
      <c r="D20" s="19">
        <f t="shared" si="1"/>
        <v>0.007874015748</v>
      </c>
      <c r="E20" s="1"/>
      <c r="F20" s="1"/>
      <c r="G20" s="12"/>
      <c r="I20" s="15"/>
    </row>
    <row r="21">
      <c r="A21" s="1"/>
      <c r="B21" s="26" t="s">
        <v>16</v>
      </c>
      <c r="C21" s="18">
        <v>3.0</v>
      </c>
      <c r="D21" s="19">
        <f t="shared" si="1"/>
        <v>0.02362204724</v>
      </c>
      <c r="E21" s="1"/>
      <c r="F21" s="1"/>
      <c r="G21" s="12"/>
      <c r="I21" s="15"/>
    </row>
    <row r="22">
      <c r="A22" s="1"/>
      <c r="B22" s="18" t="s">
        <v>17</v>
      </c>
      <c r="C22" s="18">
        <v>6.0</v>
      </c>
      <c r="D22" s="19">
        <f t="shared" si="1"/>
        <v>0.04724409449</v>
      </c>
      <c r="E22" s="1"/>
      <c r="F22" s="1"/>
      <c r="G22" s="12"/>
      <c r="I22" s="15"/>
    </row>
    <row r="23">
      <c r="A23" s="1"/>
      <c r="B23" s="17" t="s">
        <v>18</v>
      </c>
      <c r="C23" s="18">
        <v>1.0</v>
      </c>
      <c r="D23" s="19">
        <f t="shared" si="1"/>
        <v>0.007874015748</v>
      </c>
      <c r="E23" s="1"/>
      <c r="F23" s="1"/>
      <c r="G23" s="12"/>
      <c r="I23" s="15"/>
    </row>
    <row r="24">
      <c r="A24" s="1"/>
      <c r="B24" s="18" t="s">
        <v>19</v>
      </c>
      <c r="C24" s="18">
        <v>3.0</v>
      </c>
      <c r="D24" s="19">
        <f t="shared" si="1"/>
        <v>0.02362204724</v>
      </c>
      <c r="E24" s="1"/>
      <c r="F24" s="1"/>
      <c r="G24" s="12"/>
      <c r="I24" s="15"/>
    </row>
    <row r="25">
      <c r="A25" s="1"/>
      <c r="B25" s="24" t="s">
        <v>20</v>
      </c>
      <c r="C25" s="22">
        <v>1.0</v>
      </c>
      <c r="D25" s="19">
        <f t="shared" si="1"/>
        <v>0.007874015748</v>
      </c>
      <c r="E25" s="1"/>
      <c r="F25" s="1"/>
      <c r="G25" s="12"/>
    </row>
    <row r="26">
      <c r="A26" s="1"/>
      <c r="B26" s="24" t="s">
        <v>21</v>
      </c>
      <c r="C26" s="22">
        <v>1.0</v>
      </c>
      <c r="D26" s="19">
        <f t="shared" si="1"/>
        <v>0.007874015748</v>
      </c>
      <c r="E26" s="1"/>
      <c r="F26" s="1"/>
      <c r="G26" s="12"/>
    </row>
    <row r="27">
      <c r="A27" s="1"/>
      <c r="B27" s="24" t="s">
        <v>22</v>
      </c>
      <c r="C27" s="22">
        <v>1.0</v>
      </c>
      <c r="D27" s="19">
        <f t="shared" si="1"/>
        <v>0.007874015748</v>
      </c>
      <c r="E27" s="1"/>
      <c r="F27" s="1"/>
      <c r="G27" s="12"/>
    </row>
    <row r="28">
      <c r="A28" s="1"/>
      <c r="B28" s="22" t="s">
        <v>23</v>
      </c>
      <c r="C28" s="22">
        <v>2.0</v>
      </c>
      <c r="D28" s="19">
        <f t="shared" si="1"/>
        <v>0.0157480315</v>
      </c>
      <c r="E28" s="1"/>
      <c r="F28" s="1"/>
      <c r="G28" s="12"/>
    </row>
    <row r="29">
      <c r="A29" s="1"/>
      <c r="B29" s="22" t="s">
        <v>24</v>
      </c>
      <c r="C29" s="22">
        <v>2.0</v>
      </c>
      <c r="D29" s="19">
        <f t="shared" si="1"/>
        <v>0.0157480315</v>
      </c>
      <c r="E29" s="1"/>
      <c r="F29" s="1"/>
      <c r="G29" s="12"/>
    </row>
    <row r="30">
      <c r="A30" s="1"/>
      <c r="B30" s="24" t="s">
        <v>25</v>
      </c>
      <c r="C30" s="22">
        <v>1.0</v>
      </c>
      <c r="D30" s="19">
        <f t="shared" si="1"/>
        <v>0.007874015748</v>
      </c>
      <c r="E30" s="1"/>
      <c r="F30" s="1"/>
      <c r="G30" s="12"/>
    </row>
    <row r="31">
      <c r="A31" s="1"/>
      <c r="B31" s="24" t="s">
        <v>26</v>
      </c>
      <c r="C31" s="22">
        <v>1.0</v>
      </c>
      <c r="D31" s="19">
        <f t="shared" si="1"/>
        <v>0.007874015748</v>
      </c>
      <c r="E31" s="1"/>
      <c r="F31" s="1"/>
      <c r="G31" s="12"/>
    </row>
    <row r="32">
      <c r="A32" s="1"/>
      <c r="B32" s="24" t="s">
        <v>27</v>
      </c>
      <c r="C32" s="22">
        <v>1.0</v>
      </c>
      <c r="D32" s="19">
        <f t="shared" si="1"/>
        <v>0.007874015748</v>
      </c>
      <c r="E32" s="1"/>
      <c r="F32" s="1"/>
      <c r="G32" s="12"/>
    </row>
    <row r="33">
      <c r="A33" s="1"/>
      <c r="B33" s="24" t="s">
        <v>28</v>
      </c>
      <c r="C33" s="22">
        <v>1.0</v>
      </c>
      <c r="D33" s="19">
        <f t="shared" si="1"/>
        <v>0.007874015748</v>
      </c>
      <c r="E33" s="1"/>
      <c r="F33" s="1"/>
      <c r="G33" s="12"/>
    </row>
    <row r="34">
      <c r="A34" s="1"/>
      <c r="B34" s="22" t="s">
        <v>29</v>
      </c>
      <c r="C34" s="22">
        <v>36.0</v>
      </c>
      <c r="D34" s="19">
        <f t="shared" si="1"/>
        <v>0.2834645669</v>
      </c>
      <c r="E34" s="1"/>
      <c r="F34" s="1"/>
      <c r="G34" s="12"/>
    </row>
    <row r="35">
      <c r="A35" s="1"/>
      <c r="B35" s="24" t="s">
        <v>30</v>
      </c>
      <c r="C35" s="22">
        <v>1.0</v>
      </c>
      <c r="D35" s="19">
        <f t="shared" si="1"/>
        <v>0.007874015748</v>
      </c>
      <c r="E35" s="1"/>
      <c r="F35" s="1"/>
      <c r="G35" s="12"/>
    </row>
    <row r="36">
      <c r="A36" s="1"/>
      <c r="B36" s="24" t="s">
        <v>31</v>
      </c>
      <c r="C36" s="22">
        <v>1.0</v>
      </c>
      <c r="D36" s="19">
        <f t="shared" si="1"/>
        <v>0.007874015748</v>
      </c>
      <c r="E36" s="1"/>
      <c r="F36" s="1"/>
      <c r="G36" s="12"/>
    </row>
    <row r="37">
      <c r="A37" s="1"/>
      <c r="B37" s="24" t="s">
        <v>32</v>
      </c>
      <c r="C37" s="22">
        <v>2.0</v>
      </c>
      <c r="D37" s="19">
        <f t="shared" si="1"/>
        <v>0.0157480315</v>
      </c>
      <c r="E37" s="1"/>
      <c r="F37" s="1"/>
      <c r="G37" s="12"/>
    </row>
    <row r="38">
      <c r="A38" s="1"/>
      <c r="B38" s="24" t="s">
        <v>33</v>
      </c>
      <c r="C38" s="22">
        <v>1.0</v>
      </c>
      <c r="D38" s="19">
        <f t="shared" si="1"/>
        <v>0.007874015748</v>
      </c>
      <c r="E38" s="1"/>
      <c r="F38" s="1"/>
      <c r="G38" s="12"/>
    </row>
    <row r="39">
      <c r="A39" s="1"/>
      <c r="B39" s="27" t="s">
        <v>34</v>
      </c>
      <c r="C39" s="22">
        <v>1.0</v>
      </c>
      <c r="D39" s="19">
        <f t="shared" si="1"/>
        <v>0.007874015748</v>
      </c>
      <c r="E39" s="1"/>
      <c r="F39" s="1"/>
      <c r="G39" s="12"/>
    </row>
    <row r="40">
      <c r="A40" s="1"/>
      <c r="B40" s="24" t="s">
        <v>35</v>
      </c>
      <c r="C40" s="22">
        <v>1.0</v>
      </c>
      <c r="D40" s="19">
        <f t="shared" si="1"/>
        <v>0.007874015748</v>
      </c>
      <c r="E40" s="1"/>
      <c r="F40" s="1"/>
      <c r="G40" s="12"/>
    </row>
    <row r="41">
      <c r="A41" s="1"/>
      <c r="B41" s="22" t="s">
        <v>36</v>
      </c>
      <c r="C41" s="22">
        <v>1.0</v>
      </c>
      <c r="D41" s="19">
        <f t="shared" si="1"/>
        <v>0.007874015748</v>
      </c>
      <c r="E41" s="1"/>
      <c r="F41" s="1"/>
      <c r="G41" s="12"/>
    </row>
    <row r="42">
      <c r="A42" s="1"/>
      <c r="B42" s="22" t="s">
        <v>37</v>
      </c>
      <c r="C42" s="22">
        <v>11.0</v>
      </c>
      <c r="D42" s="19">
        <f t="shared" si="1"/>
        <v>0.08661417323</v>
      </c>
      <c r="E42" s="1"/>
      <c r="F42" s="1"/>
      <c r="G42" s="12"/>
    </row>
    <row r="43">
      <c r="A43" s="1"/>
      <c r="B43" s="22" t="s">
        <v>38</v>
      </c>
      <c r="C43" s="22">
        <v>14.0</v>
      </c>
      <c r="D43" s="19">
        <f t="shared" si="1"/>
        <v>0.1102362205</v>
      </c>
      <c r="E43" s="1"/>
      <c r="F43" s="1"/>
      <c r="G43" s="12"/>
    </row>
    <row r="44">
      <c r="A44" s="28"/>
      <c r="B44" s="29" t="s">
        <v>39</v>
      </c>
      <c r="C44" s="22">
        <v>1.0</v>
      </c>
      <c r="D44" s="19">
        <f t="shared" si="1"/>
        <v>0.007874015748</v>
      </c>
      <c r="E44" s="1"/>
      <c r="F44" s="1"/>
      <c r="G44" s="12"/>
    </row>
    <row r="45">
      <c r="A45" s="28"/>
      <c r="B45" s="24" t="s">
        <v>40</v>
      </c>
      <c r="C45" s="22">
        <v>3.0</v>
      </c>
      <c r="D45" s="19">
        <f t="shared" si="1"/>
        <v>0.02362204724</v>
      </c>
      <c r="E45" s="1"/>
      <c r="F45" s="1"/>
      <c r="G45" s="12"/>
    </row>
    <row r="46">
      <c r="A46" s="28"/>
      <c r="B46" s="24" t="s">
        <v>41</v>
      </c>
      <c r="C46" s="22">
        <v>1.0</v>
      </c>
      <c r="D46" s="19">
        <f t="shared" si="1"/>
        <v>0.007874015748</v>
      </c>
      <c r="E46" s="1"/>
      <c r="F46" s="1"/>
      <c r="G46" s="12"/>
    </row>
    <row r="47">
      <c r="A47" s="28"/>
      <c r="B47" s="24" t="s">
        <v>42</v>
      </c>
      <c r="C47" s="22">
        <v>1.0</v>
      </c>
      <c r="D47" s="19">
        <f t="shared" si="1"/>
        <v>0.007874015748</v>
      </c>
      <c r="E47" s="1"/>
      <c r="F47" s="1"/>
      <c r="G47" s="12"/>
    </row>
    <row r="48">
      <c r="A48" s="1"/>
      <c r="B48" s="24" t="s">
        <v>43</v>
      </c>
      <c r="C48" s="22">
        <v>1.0</v>
      </c>
      <c r="D48" s="19">
        <f t="shared" si="1"/>
        <v>0.007874015748</v>
      </c>
      <c r="E48" s="1"/>
      <c r="F48" s="1"/>
      <c r="G48" s="12"/>
    </row>
    <row r="49">
      <c r="A49" s="1"/>
      <c r="B49" s="22" t="s">
        <v>44</v>
      </c>
      <c r="C49" s="22">
        <v>10.0</v>
      </c>
      <c r="D49" s="19">
        <f t="shared" si="1"/>
        <v>0.07874015748</v>
      </c>
      <c r="E49" s="1"/>
      <c r="F49" s="1"/>
      <c r="G49" s="12"/>
    </row>
    <row r="50">
      <c r="A50" s="1"/>
      <c r="B50" s="14" t="s">
        <v>45</v>
      </c>
      <c r="C50" s="14" t="s">
        <v>5</v>
      </c>
      <c r="D50" s="14" t="s">
        <v>6</v>
      </c>
      <c r="E50" s="1"/>
      <c r="F50" s="1"/>
      <c r="G50" s="12"/>
    </row>
    <row r="51">
      <c r="A51" s="6"/>
      <c r="B51" s="16" t="s">
        <v>46</v>
      </c>
      <c r="C51" s="3"/>
      <c r="D51" s="4"/>
      <c r="E51" s="8"/>
      <c r="F51" s="1"/>
      <c r="G51" s="12"/>
    </row>
    <row r="52">
      <c r="A52" s="1"/>
      <c r="B52" s="30" t="s">
        <v>47</v>
      </c>
      <c r="C52" s="18">
        <v>1.0</v>
      </c>
      <c r="D52" s="31">
        <f t="shared" ref="D52:D62" si="2">(C52)/(SUM($C$52:$C$62))</f>
        <v>0.05</v>
      </c>
      <c r="E52" s="1"/>
      <c r="F52" s="1"/>
      <c r="G52" s="12"/>
    </row>
    <row r="53">
      <c r="A53" s="1"/>
      <c r="B53" s="26" t="s">
        <v>16</v>
      </c>
      <c r="C53" s="18">
        <v>1.0</v>
      </c>
      <c r="D53" s="31">
        <f t="shared" si="2"/>
        <v>0.05</v>
      </c>
      <c r="E53" s="1"/>
      <c r="F53" s="1"/>
      <c r="G53" s="12"/>
    </row>
    <row r="54">
      <c r="A54" s="1"/>
      <c r="B54" s="17" t="s">
        <v>48</v>
      </c>
      <c r="C54" s="18">
        <v>1.0</v>
      </c>
      <c r="D54" s="31">
        <f t="shared" si="2"/>
        <v>0.05</v>
      </c>
      <c r="E54" s="1"/>
      <c r="F54" s="1"/>
      <c r="G54" s="12"/>
    </row>
    <row r="55">
      <c r="A55" s="1"/>
      <c r="B55" s="30" t="s">
        <v>49</v>
      </c>
      <c r="C55" s="18">
        <v>1.0</v>
      </c>
      <c r="D55" s="31">
        <f t="shared" si="2"/>
        <v>0.05</v>
      </c>
      <c r="E55" s="1"/>
      <c r="F55" s="1"/>
      <c r="G55" s="12"/>
      <c r="I55" s="32"/>
    </row>
    <row r="56">
      <c r="A56" s="28"/>
      <c r="B56" s="17" t="s">
        <v>50</v>
      </c>
      <c r="C56" s="18">
        <v>1.0</v>
      </c>
      <c r="D56" s="31">
        <f t="shared" si="2"/>
        <v>0.05</v>
      </c>
      <c r="E56" s="1"/>
      <c r="F56" s="1"/>
      <c r="G56" s="1"/>
    </row>
    <row r="57">
      <c r="A57" s="28"/>
      <c r="B57" s="17" t="s">
        <v>51</v>
      </c>
      <c r="C57" s="18">
        <v>1.0</v>
      </c>
      <c r="D57" s="31">
        <f t="shared" si="2"/>
        <v>0.05</v>
      </c>
      <c r="E57" s="1"/>
      <c r="F57" s="1"/>
      <c r="G57" s="12"/>
    </row>
    <row r="58">
      <c r="A58" s="28"/>
      <c r="B58" s="17" t="s">
        <v>52</v>
      </c>
      <c r="C58" s="18">
        <v>1.0</v>
      </c>
      <c r="D58" s="31">
        <f t="shared" si="2"/>
        <v>0.05</v>
      </c>
      <c r="E58" s="1"/>
      <c r="F58" s="1"/>
      <c r="G58" s="12"/>
    </row>
    <row r="59" ht="17.25" customHeight="1">
      <c r="A59" s="28"/>
      <c r="B59" s="17" t="s">
        <v>53</v>
      </c>
      <c r="C59" s="18">
        <v>2.0</v>
      </c>
      <c r="D59" s="31">
        <f t="shared" si="2"/>
        <v>0.1</v>
      </c>
      <c r="E59" s="1"/>
      <c r="F59" s="1"/>
      <c r="G59" s="12"/>
    </row>
    <row r="60">
      <c r="A60" s="28"/>
      <c r="B60" s="33" t="s">
        <v>54</v>
      </c>
      <c r="C60" s="18">
        <v>4.0</v>
      </c>
      <c r="D60" s="31">
        <f t="shared" si="2"/>
        <v>0.2</v>
      </c>
      <c r="E60" s="1"/>
      <c r="F60" s="1"/>
      <c r="G60" s="12"/>
    </row>
    <row r="61" ht="15.75" customHeight="1">
      <c r="A61" s="28"/>
      <c r="B61" s="17" t="s">
        <v>38</v>
      </c>
      <c r="C61" s="18">
        <v>5.0</v>
      </c>
      <c r="D61" s="31">
        <f t="shared" si="2"/>
        <v>0.25</v>
      </c>
      <c r="E61" s="1"/>
      <c r="F61" s="1"/>
      <c r="G61" s="12"/>
    </row>
    <row r="62">
      <c r="A62" s="1"/>
      <c r="B62" s="30" t="s">
        <v>44</v>
      </c>
      <c r="C62" s="18">
        <v>2.0</v>
      </c>
      <c r="D62" s="31">
        <f t="shared" si="2"/>
        <v>0.1</v>
      </c>
      <c r="E62" s="1"/>
      <c r="F62" s="1"/>
      <c r="G62" s="12"/>
    </row>
    <row r="63">
      <c r="A63" s="1"/>
      <c r="B63" s="14" t="s">
        <v>55</v>
      </c>
      <c r="C63" s="14" t="s">
        <v>5</v>
      </c>
      <c r="D63" s="14" t="s">
        <v>6</v>
      </c>
      <c r="E63" s="1"/>
      <c r="F63" s="1"/>
      <c r="G63" s="12"/>
    </row>
    <row r="64">
      <c r="A64" s="6"/>
      <c r="B64" s="16" t="s">
        <v>56</v>
      </c>
      <c r="C64" s="3"/>
      <c r="D64" s="4"/>
      <c r="E64" s="8"/>
      <c r="F64" s="1"/>
      <c r="G64" s="12"/>
    </row>
    <row r="65">
      <c r="A65" s="1"/>
      <c r="B65" s="30" t="s">
        <v>57</v>
      </c>
      <c r="C65" s="18">
        <v>4.0</v>
      </c>
      <c r="D65" s="34">
        <f t="shared" ref="D65:D66" si="3">(C65)/(SUM($C$65:$C$66))</f>
        <v>0.6666666667</v>
      </c>
      <c r="E65" s="1"/>
      <c r="F65" s="1"/>
      <c r="G65" s="12"/>
    </row>
    <row r="66">
      <c r="A66" s="1"/>
      <c r="B66" s="30" t="s">
        <v>42</v>
      </c>
      <c r="C66" s="18">
        <v>2.0</v>
      </c>
      <c r="D66" s="34">
        <f t="shared" si="3"/>
        <v>0.3333333333</v>
      </c>
      <c r="E66" s="1"/>
      <c r="F66" s="1"/>
      <c r="G66" s="12"/>
    </row>
    <row r="67">
      <c r="A67" s="1"/>
      <c r="B67" s="9"/>
      <c r="C67" s="10"/>
      <c r="D67" s="11"/>
      <c r="E67" s="1"/>
      <c r="F67" s="1"/>
      <c r="G67" s="12"/>
    </row>
    <row r="68">
      <c r="A68" s="1"/>
      <c r="B68" s="35" t="s">
        <v>58</v>
      </c>
      <c r="C68" s="3"/>
      <c r="D68" s="4"/>
      <c r="E68" s="1"/>
      <c r="F68" s="1"/>
      <c r="G68" s="12"/>
    </row>
    <row r="69">
      <c r="A69" s="6"/>
      <c r="B69" s="16" t="s">
        <v>59</v>
      </c>
      <c r="C69" s="3"/>
      <c r="D69" s="4"/>
      <c r="E69" s="8"/>
      <c r="F69" s="1"/>
      <c r="G69" s="12"/>
    </row>
    <row r="70">
      <c r="A70" s="1"/>
      <c r="B70" s="36" t="s">
        <v>60</v>
      </c>
      <c r="C70" s="4"/>
      <c r="D70" s="37">
        <f>SUM(C13:C49)</f>
        <v>127</v>
      </c>
      <c r="E70" s="1"/>
      <c r="F70" s="1"/>
      <c r="G70" s="12"/>
    </row>
    <row r="71" ht="13.5" customHeight="1">
      <c r="A71" s="1"/>
      <c r="B71" s="36" t="s">
        <v>61</v>
      </c>
      <c r="C71" s="4"/>
      <c r="D71" s="37">
        <f>SUM(C52:C62)</f>
        <v>20</v>
      </c>
      <c r="E71" s="1"/>
      <c r="F71" s="1"/>
      <c r="G71" s="12"/>
    </row>
    <row r="72">
      <c r="A72" s="1"/>
      <c r="B72" s="36" t="s">
        <v>62</v>
      </c>
      <c r="C72" s="4"/>
      <c r="D72" s="38">
        <f>SUM(C65:C66)</f>
        <v>6</v>
      </c>
      <c r="E72" s="1"/>
      <c r="F72" s="1"/>
      <c r="G72" s="12"/>
    </row>
    <row r="73">
      <c r="A73" s="6"/>
      <c r="B73" s="39" t="s">
        <v>63</v>
      </c>
      <c r="C73" s="4"/>
      <c r="D73" s="40">
        <f>SUM(D70+D71+D72)</f>
        <v>153</v>
      </c>
      <c r="E73" s="1"/>
      <c r="F73" s="1"/>
      <c r="G73" s="12"/>
    </row>
    <row r="74" ht="14.25" customHeight="1">
      <c r="A74" s="1"/>
      <c r="B74" s="9"/>
      <c r="C74" s="10"/>
      <c r="D74" s="11"/>
      <c r="E74" s="1"/>
      <c r="F74" s="1"/>
      <c r="G74" s="12"/>
    </row>
    <row r="75">
      <c r="A75" s="1"/>
      <c r="B75" s="35" t="s">
        <v>64</v>
      </c>
      <c r="C75" s="3"/>
      <c r="D75" s="4"/>
      <c r="E75" s="1"/>
      <c r="F75" s="1"/>
      <c r="G75" s="12"/>
    </row>
    <row r="76">
      <c r="A76" s="6"/>
      <c r="B76" s="16" t="s">
        <v>65</v>
      </c>
      <c r="C76" s="3"/>
      <c r="D76" s="4"/>
      <c r="E76" s="8"/>
      <c r="F76" s="1"/>
      <c r="G76" s="12"/>
    </row>
    <row r="77">
      <c r="A77" s="1"/>
      <c r="B77" s="36" t="s">
        <v>66</v>
      </c>
      <c r="C77" s="4"/>
      <c r="D77" s="37">
        <v>0.0</v>
      </c>
      <c r="E77" s="1"/>
      <c r="F77" s="1"/>
      <c r="G77" s="12"/>
    </row>
    <row r="78">
      <c r="A78" s="1"/>
      <c r="B78" s="36" t="s">
        <v>67</v>
      </c>
      <c r="C78" s="4"/>
      <c r="D78" s="37">
        <v>0.0</v>
      </c>
      <c r="E78" s="1"/>
      <c r="F78" s="1"/>
      <c r="G78" s="12"/>
    </row>
    <row r="79" ht="14.25" customHeight="1">
      <c r="A79" s="1"/>
      <c r="B79" s="9"/>
      <c r="C79" s="10"/>
      <c r="D79" s="11"/>
      <c r="E79" s="1"/>
      <c r="F79" s="1"/>
      <c r="G79" s="12"/>
    </row>
    <row r="80">
      <c r="A80" s="1"/>
      <c r="B80" s="35" t="s">
        <v>68</v>
      </c>
      <c r="C80" s="3"/>
      <c r="D80" s="4"/>
      <c r="E80" s="1"/>
      <c r="F80" s="1"/>
      <c r="G80" s="12"/>
    </row>
    <row r="81">
      <c r="A81" s="6"/>
      <c r="B81" s="16" t="s">
        <v>69</v>
      </c>
      <c r="C81" s="3"/>
      <c r="D81" s="4"/>
      <c r="E81" s="8"/>
      <c r="F81" s="1"/>
      <c r="G81" s="12"/>
    </row>
    <row r="82">
      <c r="A82" s="1"/>
      <c r="B82" s="41" t="s">
        <v>70</v>
      </c>
      <c r="C82" s="4"/>
      <c r="D82" s="42">
        <v>1132.0</v>
      </c>
      <c r="E82" s="1"/>
      <c r="F82" s="1"/>
      <c r="G82" s="12"/>
    </row>
    <row r="83">
      <c r="A83" s="1"/>
      <c r="B83" s="41" t="s">
        <v>71</v>
      </c>
      <c r="C83" s="4"/>
      <c r="D83" s="42">
        <v>46.0</v>
      </c>
      <c r="E83" s="1"/>
      <c r="F83" s="1"/>
      <c r="G83" s="12"/>
    </row>
    <row r="84">
      <c r="A84" s="1"/>
      <c r="B84" s="39" t="s">
        <v>72</v>
      </c>
      <c r="C84" s="4"/>
      <c r="D84" s="40">
        <v>1178.0</v>
      </c>
      <c r="E84" s="1"/>
      <c r="F84" s="1"/>
      <c r="G84" s="12"/>
    </row>
    <row r="85" ht="16.5" customHeight="1">
      <c r="A85" s="1"/>
      <c r="B85" s="9"/>
      <c r="C85" s="10"/>
      <c r="D85" s="11"/>
      <c r="E85" s="1"/>
      <c r="F85" s="1"/>
      <c r="G85" s="12"/>
    </row>
    <row r="86">
      <c r="A86" s="1"/>
      <c r="B86" s="9"/>
      <c r="C86" s="10"/>
      <c r="D86" s="11"/>
      <c r="E86" s="1"/>
      <c r="F86" s="1"/>
    </row>
  </sheetData>
  <mergeCells count="28">
    <mergeCell ref="B84:C84"/>
    <mergeCell ref="B85:D85"/>
    <mergeCell ref="B80:D80"/>
    <mergeCell ref="B81:D81"/>
    <mergeCell ref="B82:C82"/>
    <mergeCell ref="B83:C83"/>
    <mergeCell ref="B79:D79"/>
    <mergeCell ref="B86:D86"/>
    <mergeCell ref="B71:C71"/>
    <mergeCell ref="B72:C72"/>
    <mergeCell ref="B75:D75"/>
    <mergeCell ref="B76:D76"/>
    <mergeCell ref="B77:C77"/>
    <mergeCell ref="B78:C78"/>
    <mergeCell ref="B73:C73"/>
    <mergeCell ref="B74:D74"/>
    <mergeCell ref="B64:D64"/>
    <mergeCell ref="B51:D51"/>
    <mergeCell ref="B68:D68"/>
    <mergeCell ref="B69:D69"/>
    <mergeCell ref="B67:D67"/>
    <mergeCell ref="B6:D6"/>
    <mergeCell ref="B7:D7"/>
    <mergeCell ref="B8:D8"/>
    <mergeCell ref="B10:D10"/>
    <mergeCell ref="B70:C70"/>
    <mergeCell ref="B12:D12"/>
    <mergeCell ref="B9:D9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2021-04-26T16:45:23Z</dcterms:created>
  <dc:creator>Raissa De Araujo Teixeira</dc:creator>
</cp:coreProperties>
</file>