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Users\12457580714\Dropbox\Dados Estratégicos III\RGF\2024\1º Q\"/>
    </mc:Choice>
  </mc:AlternateContent>
  <xr:revisionPtr revIDLastSave="0" documentId="13_ncr:1_{F517EB60-0541-41D0-87AC-296FC9F3991E}" xr6:coauthVersionLast="36" xr6:coauthVersionMax="36" xr10:uidLastSave="{00000000-0000-0000-0000-000000000000}"/>
  <bookViews>
    <workbookView xWindow="32760" yWindow="32760" windowWidth="20490" windowHeight="7545" xr2:uid="{00000000-000D-0000-FFFF-FFFF00000000}"/>
  </bookViews>
  <sheets>
    <sheet name="Anexo I" sheetId="4" r:id="rId1"/>
  </sheets>
  <calcPr calcId="191029"/>
</workbook>
</file>

<file path=xl/calcChain.xml><?xml version="1.0" encoding="utf-8"?>
<calcChain xmlns="http://schemas.openxmlformats.org/spreadsheetml/2006/main">
  <c r="O33" i="4" l="1"/>
  <c r="Q18" i="4"/>
  <c r="Q17" i="4"/>
  <c r="Q16" i="4"/>
  <c r="Q33" i="4" l="1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P33" i="4" l="1"/>
  <c r="D33" i="4"/>
  <c r="E33" i="4"/>
  <c r="F33" i="4"/>
  <c r="G33" i="4"/>
  <c r="H33" i="4"/>
  <c r="I33" i="4"/>
  <c r="J33" i="4"/>
  <c r="K33" i="4"/>
  <c r="L33" i="4"/>
  <c r="M33" i="4"/>
  <c r="N33" i="4"/>
  <c r="C33" i="4"/>
</calcChain>
</file>

<file path=xl/sharedStrings.xml><?xml version="1.0" encoding="utf-8"?>
<sst xmlns="http://schemas.openxmlformats.org/spreadsheetml/2006/main" count="57" uniqueCount="56">
  <si>
    <t>DESPESA BRUTA COM PESSOAL (I)</t>
  </si>
  <si>
    <t xml:space="preserve">      Vencimentos, Vantagens e Outras Despesas Variáveis</t>
  </si>
  <si>
    <t xml:space="preserve">      Obrigações Patronais</t>
  </si>
  <si>
    <t xml:space="preserve">      Aposentadorias, Reserva e Reformas</t>
  </si>
  <si>
    <t xml:space="preserve">      Pensões</t>
  </si>
  <si>
    <t>DESPESA LÍQUIDA COM PESSOAL (III) = (I - II)</t>
  </si>
  <si>
    <t>LIQUIDADAS</t>
  </si>
  <si>
    <t>RELATÓRIO DE GESTÃO FISCAL</t>
  </si>
  <si>
    <t>Unidade Responsável: Defensoria Pública do Estado do Rio de Janeiro</t>
  </si>
  <si>
    <t xml:space="preserve">DESPESAS NÃO COMPUTADAS (II) (§ 1º do art. 19 da LRF) </t>
  </si>
  <si>
    <t>GOVERNO DO ESTADO DO RIO DE JANEIRO - DEFENSORIA PÚBLICA DO ESTADO DO RIO DE JANEIRO</t>
  </si>
  <si>
    <t>DESPESA COM PESSOAL</t>
  </si>
  <si>
    <t>(a)</t>
  </si>
  <si>
    <t>(b)</t>
  </si>
  <si>
    <t xml:space="preserve">DEMONSTRATIVO DA DESPESA COM PESSOAL </t>
  </si>
  <si>
    <t>ORÇAMENTOS FISCAL E DA SEGURIDADE SOCIAL</t>
  </si>
  <si>
    <t>DESPESAS EXECUTADAS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</si>
  <si>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</si>
  <si>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</si>
  <si>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</si>
  <si>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</si>
  <si>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</si>
  <si>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</si>
  <si>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</si>
  <si>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 xml:space="preserve">    Pessoal Ativo</t>
  </si>
  <si>
    <t xml:space="preserve">    Pessoal Inativo e Pensionistas</t>
  </si>
  <si>
    <t xml:space="preserve">    Outras despesas de pessoal decorrentes de contratos de terceirização ou de contratação de forma indireta (§ 1º do art. 18 da LRF)</t>
  </si>
  <si>
    <t>Indenizações por Demissão e Incentivos à Demissão Voluntária</t>
  </si>
  <si>
    <t>Inativos e Pensionistas com Recursos Vinculados</t>
  </si>
  <si>
    <t xml:space="preserve">FONTE: Sistema Integrado de Gestão Orçamentária, Financeira e Contábil - SIAFE-Rio </t>
  </si>
  <si>
    <t>Mariana de Andrade Saraiva
Diretora de Orçamento e Finanças</t>
  </si>
  <si>
    <t>Nelson Wesp Keller
Coordenador de Controle Interno
CRC-RJ 096090-0</t>
  </si>
  <si>
    <t xml:space="preserve">   Despesa com Pessoal não Executada Orçamentariamente</t>
  </si>
  <si>
    <t>Patrícia Cardoso Maciel Tavares
Defensora Pública Geral do Estado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</si>
  <si>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E-35/067/74/2019.</t>
  </si>
  <si>
    <t>Decorrentes de Decisão Judicial de Período Anterior ao da Apuração</t>
  </si>
  <si>
    <t>Despesas de Exercícios Anteriores de Período Anterior ao da Apuração</t>
  </si>
  <si>
    <t>Agentes Comunitários de Saúde e de Combate às Endemias com Recursos Vinculados (CF, art. 198, §11)</t>
  </si>
  <si>
    <t>Parcela dedutível referente ao piso salarial do Enfermeiro, Técnico de Enfermagem, Auxiliar de Enfermagem e Parteira (ADCT, art. 38, §2º)</t>
  </si>
  <si>
    <t>Outras Deduções Constitucionais ou Legais</t>
  </si>
  <si>
    <t>MAIO/2032 A ABR/2024</t>
  </si>
  <si>
    <t>MAI/23</t>
  </si>
  <si>
    <t>JUN/23</t>
  </si>
  <si>
    <t>JUL/23</t>
  </si>
  <si>
    <t>AGO/23</t>
  </si>
  <si>
    <t>SET/23</t>
  </si>
  <si>
    <t>OUT/23</t>
  </si>
  <si>
    <t>NOV/23</t>
  </si>
  <si>
    <t>DEZ/23</t>
  </si>
  <si>
    <t>JAN/24</t>
  </si>
  <si>
    <t>FEV/24</t>
  </si>
  <si>
    <t>MAR/24</t>
  </si>
  <si>
    <t>ABR/24</t>
  </si>
  <si>
    <t>MAIO/2023 A ABRIL/2024</t>
  </si>
  <si>
    <t xml:space="preserve"> RGF - ANEXO 1 (Portaria STN nº 72/2012, art. 11, I)</t>
  </si>
  <si>
    <t>(c = a +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</si>
</sst>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_);[Red]\(&quot;R$ &quot;#,##0.00\)"/>
  </numFmts>
  <fonts count="7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sz val="8"/>
      <name val="Arial"/>
      <family val="2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72">
    <xf numFmtId="0" fontId="0" fillId="0" borderId="0" xfId="0" applyNumberFormat="1" applyFont="1" applyFill="1" applyBorder="1" applyAlignment="1"/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/>
    </xf>
    <xf numFmtId="49" fontId="4" fillId="2" borderId="6" xfId="1" applyNumberFormat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 vertical="center"/>
    </xf>
    <xf numFmtId="4" fontId="2" fillId="0" borderId="4" xfId="1" applyNumberFormat="1" applyFont="1" applyBorder="1"/>
    <xf numFmtId="4" fontId="2" fillId="0" borderId="6" xfId="1" applyNumberFormat="1" applyFont="1" applyBorder="1"/>
    <xf numFmtId="4" fontId="2" fillId="0" borderId="2" xfId="1" applyNumberFormat="1" applyFont="1" applyBorder="1"/>
    <xf numFmtId="4" fontId="2" fillId="0" borderId="2" xfId="1" applyNumberFormat="1" applyFont="1" applyBorder="1" applyAlignment="1">
      <alignment vertical="center"/>
    </xf>
    <xf numFmtId="4" fontId="2" fillId="2" borderId="8" xfId="1" applyNumberFormat="1" applyFont="1" applyFill="1" applyBorder="1"/>
    <xf numFmtId="0" fontId="2" fillId="0" borderId="9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/>
    </xf>
    <xf numFmtId="4" fontId="2" fillId="0" borderId="6" xfId="1" applyNumberFormat="1" applyFont="1" applyFill="1" applyBorder="1"/>
    <xf numFmtId="4" fontId="2" fillId="0" borderId="2" xfId="1" applyNumberFormat="1" applyFont="1" applyFill="1" applyBorder="1"/>
    <xf numFmtId="4" fontId="0" fillId="0" borderId="0" xfId="0" applyNumberFormat="1"/>
    <xf numFmtId="0" fontId="4" fillId="2" borderId="6" xfId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/>
    <xf numFmtId="4" fontId="2" fillId="0" borderId="4" xfId="1" applyNumberFormat="1" applyFont="1" applyFill="1" applyBorder="1"/>
    <xf numFmtId="4" fontId="2" fillId="0" borderId="1" xfId="1" applyNumberFormat="1" applyFont="1" applyFill="1" applyBorder="1"/>
    <xf numFmtId="4" fontId="2" fillId="0" borderId="2" xfId="1" applyNumberFormat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/>
    </xf>
    <xf numFmtId="4" fontId="2" fillId="0" borderId="10" xfId="1" applyNumberFormat="1" applyFont="1" applyBorder="1"/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vertical="center" wrapText="1"/>
    </xf>
    <xf numFmtId="0" fontId="4" fillId="2" borderId="1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4" fontId="2" fillId="0" borderId="0" xfId="1" applyNumberFormat="1" applyFont="1" applyBorder="1"/>
    <xf numFmtId="4" fontId="2" fillId="0" borderId="0" xfId="1" applyNumberFormat="1" applyFont="1" applyFill="1" applyBorder="1"/>
    <xf numFmtId="4" fontId="2" fillId="0" borderId="0" xfId="1" applyNumberFormat="1" applyFont="1" applyBorder="1" applyAlignment="1">
      <alignment vertical="center"/>
    </xf>
    <xf numFmtId="4" fontId="2" fillId="0" borderId="5" xfId="1" applyNumberFormat="1" applyFont="1" applyBorder="1"/>
    <xf numFmtId="0" fontId="2" fillId="0" borderId="4" xfId="1" applyFont="1" applyBorder="1"/>
    <xf numFmtId="0" fontId="2" fillId="0" borderId="6" xfId="1" applyFont="1" applyBorder="1" applyAlignment="1">
      <alignment horizontal="left"/>
    </xf>
    <xf numFmtId="0" fontId="2" fillId="0" borderId="6" xfId="1" applyFont="1" applyFill="1" applyBorder="1" applyAlignment="1">
      <alignment horizontal="left"/>
    </xf>
    <xf numFmtId="0" fontId="2" fillId="0" borderId="6" xfId="1" applyFont="1" applyBorder="1" applyAlignment="1">
      <alignment horizontal="left" wrapText="1"/>
    </xf>
    <xf numFmtId="0" fontId="2" fillId="0" borderId="6" xfId="1" applyFont="1" applyBorder="1"/>
    <xf numFmtId="0" fontId="2" fillId="0" borderId="6" xfId="1" applyFont="1" applyBorder="1" applyAlignment="1">
      <alignment horizontal="left" indent="1"/>
    </xf>
    <xf numFmtId="0" fontId="2" fillId="0" borderId="6" xfId="1" applyFont="1" applyBorder="1" applyAlignment="1">
      <alignment horizontal="left" wrapText="1" indent="1"/>
    </xf>
    <xf numFmtId="4" fontId="2" fillId="0" borderId="5" xfId="1" applyNumberFormat="1" applyFont="1" applyBorder="1" applyAlignment="1">
      <alignment vertical="center"/>
    </xf>
    <xf numFmtId="0" fontId="2" fillId="2" borderId="12" xfId="1" applyFont="1" applyFill="1" applyBorder="1"/>
    <xf numFmtId="0" fontId="4" fillId="2" borderId="3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/>
    </xf>
    <xf numFmtId="0" fontId="0" fillId="2" borderId="6" xfId="0" applyFill="1" applyBorder="1"/>
    <xf numFmtId="0" fontId="3" fillId="2" borderId="4" xfId="1" applyFont="1" applyFill="1" applyBorder="1" applyAlignment="1">
      <alignment horizontal="center"/>
    </xf>
    <xf numFmtId="0" fontId="2" fillId="0" borderId="6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2" fillId="0" borderId="3" xfId="1" applyNumberFormat="1" applyFont="1" applyFill="1" applyBorder="1"/>
    <xf numFmtId="4" fontId="2" fillId="0" borderId="0" xfId="1" applyNumberFormat="1" applyFont="1" applyFill="1" applyBorder="1" applyAlignment="1">
      <alignment vertical="center"/>
    </xf>
    <xf numFmtId="4" fontId="2" fillId="0" borderId="6" xfId="1" applyNumberFormat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2"/>
  <sheetViews>
    <sheetView showGridLines="0" tabSelected="1" topLeftCell="C12" workbookViewId="0">
      <selection activeCell="B2" sqref="B2:Q38"/>
    </sheetView>
  </sheetViews>
  <sheetFormatPr defaultRowHeight="12.75" x14ac:dyDescent="0.2"/>
  <cols>
    <col min="1" max="1" width="5.28515625" style="1" customWidth="1"/>
    <col min="2" max="2" width="60.28515625" style="1" customWidth="1"/>
    <col min="3" max="3" width="12.7109375" style="1" bestFit="1" customWidth="1"/>
    <col min="4" max="4" width="11.7109375" style="1" bestFit="1" customWidth="1"/>
    <col min="5" max="7" width="10.85546875" style="1" bestFit="1" customWidth="1"/>
    <col min="8" max="9" width="11.7109375" style="1" bestFit="1" customWidth="1"/>
    <col min="10" max="14" width="10.85546875" style="1" bestFit="1" customWidth="1"/>
    <col min="15" max="15" width="13.85546875" style="1" bestFit="1" customWidth="1"/>
    <col min="16" max="16" width="14.85546875" style="1" customWidth="1"/>
    <col min="17" max="17" width="13.140625" style="1" bestFit="1" customWidth="1"/>
    <col min="18" max="16384" width="9.140625" style="1"/>
  </cols>
  <sheetData>
    <row r="2" spans="2:17" x14ac:dyDescent="0.2">
      <c r="B2" s="34" t="s">
        <v>10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2:17" x14ac:dyDescent="0.2">
      <c r="B3" s="34" t="s">
        <v>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7" x14ac:dyDescent="0.2">
      <c r="B4" s="35" t="s">
        <v>14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2:17" x14ac:dyDescent="0.2">
      <c r="B5" s="34" t="s">
        <v>15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2:17" x14ac:dyDescent="0.2">
      <c r="B6" s="34" t="s">
        <v>53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2:17" x14ac:dyDescent="0.2">
      <c r="B7" s="2"/>
      <c r="C7" s="2"/>
      <c r="D7" s="2"/>
      <c r="E7" s="2"/>
      <c r="F7" s="2"/>
      <c r="G7" s="2"/>
      <c r="H7" s="2"/>
    </row>
    <row r="8" spans="2:17" x14ac:dyDescent="0.2">
      <c r="B8" s="2" t="s">
        <v>54</v>
      </c>
      <c r="C8" s="2"/>
      <c r="D8" s="2"/>
      <c r="E8" s="2"/>
      <c r="F8" s="2"/>
      <c r="G8" s="2"/>
      <c r="Q8" s="3">
        <v>1</v>
      </c>
    </row>
    <row r="9" spans="2:17" x14ac:dyDescent="0.2">
      <c r="B9" s="4"/>
      <c r="C9" s="38" t="s">
        <v>16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58"/>
    </row>
    <row r="10" spans="2:17" x14ac:dyDescent="0.2">
      <c r="B10" s="5"/>
      <c r="C10" s="40" t="s">
        <v>40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64"/>
    </row>
    <row r="11" spans="2:17" x14ac:dyDescent="0.2">
      <c r="B11" s="5" t="s">
        <v>11</v>
      </c>
      <c r="C11" s="42" t="s">
        <v>6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  <c r="P11" s="29" t="s">
        <v>17</v>
      </c>
      <c r="Q11" s="66" t="s">
        <v>18</v>
      </c>
    </row>
    <row r="12" spans="2:17" ht="15" customHeight="1" x14ac:dyDescent="0.2">
      <c r="B12" s="5"/>
      <c r="C12" s="31" t="s">
        <v>41</v>
      </c>
      <c r="D12" s="31" t="s">
        <v>42</v>
      </c>
      <c r="E12" s="31" t="s">
        <v>43</v>
      </c>
      <c r="F12" s="31" t="s">
        <v>44</v>
      </c>
      <c r="G12" s="31" t="s">
        <v>45</v>
      </c>
      <c r="H12" s="31" t="s">
        <v>46</v>
      </c>
      <c r="I12" s="31" t="s">
        <v>47</v>
      </c>
      <c r="J12" s="31" t="s">
        <v>48</v>
      </c>
      <c r="K12" s="31" t="s">
        <v>49</v>
      </c>
      <c r="L12" s="31" t="s">
        <v>50</v>
      </c>
      <c r="M12" s="31" t="s">
        <v>51</v>
      </c>
      <c r="N12" s="31" t="s">
        <v>52</v>
      </c>
      <c r="O12" s="6" t="s">
        <v>18</v>
      </c>
      <c r="P12" s="59" t="s">
        <v>19</v>
      </c>
      <c r="Q12" s="65"/>
    </row>
    <row r="13" spans="2:17" x14ac:dyDescent="0.2">
      <c r="B13" s="5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7" t="s">
        <v>20</v>
      </c>
      <c r="P13" s="59" t="s">
        <v>21</v>
      </c>
      <c r="Q13" s="62"/>
    </row>
    <row r="14" spans="2:17" x14ac:dyDescent="0.2">
      <c r="B14" s="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7" t="s">
        <v>22</v>
      </c>
      <c r="P14" s="60" t="s">
        <v>23</v>
      </c>
      <c r="Q14" s="63"/>
    </row>
    <row r="15" spans="2:17" x14ac:dyDescent="0.2">
      <c r="B15" s="8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24" t="s">
        <v>12</v>
      </c>
      <c r="P15" s="61" t="s">
        <v>13</v>
      </c>
      <c r="Q15" s="63" t="s">
        <v>55</v>
      </c>
    </row>
    <row r="16" spans="2:17" x14ac:dyDescent="0.2">
      <c r="B16" s="49" t="s">
        <v>0</v>
      </c>
      <c r="C16" s="69">
        <v>82329623.930000007</v>
      </c>
      <c r="D16" s="26">
        <v>110100574.68000001</v>
      </c>
      <c r="E16" s="26">
        <v>81141563.430000007</v>
      </c>
      <c r="F16" s="27">
        <v>80474331.840000004</v>
      </c>
      <c r="G16" s="26">
        <v>87103950.939999998</v>
      </c>
      <c r="H16" s="26">
        <v>102247995.06</v>
      </c>
      <c r="I16" s="26">
        <v>116495708.89</v>
      </c>
      <c r="J16" s="27">
        <v>99976284.25</v>
      </c>
      <c r="K16" s="26">
        <v>91075311.659999996</v>
      </c>
      <c r="L16" s="26">
        <v>88372197.310000002</v>
      </c>
      <c r="M16" s="26">
        <v>93576722.409999996</v>
      </c>
      <c r="N16" s="27">
        <v>93762703.769999996</v>
      </c>
      <c r="O16" s="26">
        <v>1126656968.1700001</v>
      </c>
      <c r="P16" s="27">
        <v>779576.84</v>
      </c>
      <c r="Q16" s="9">
        <f>O16+P16</f>
        <v>1127436545.01</v>
      </c>
    </row>
    <row r="17" spans="2:17" x14ac:dyDescent="0.2">
      <c r="B17" s="50" t="s">
        <v>24</v>
      </c>
      <c r="C17" s="46">
        <v>65908440.93</v>
      </c>
      <c r="D17" s="22">
        <v>85479651.219999999</v>
      </c>
      <c r="E17" s="22">
        <v>64596973.710000001</v>
      </c>
      <c r="F17" s="22">
        <v>63971960.82</v>
      </c>
      <c r="G17" s="22">
        <v>70558753.689999998</v>
      </c>
      <c r="H17" s="22">
        <v>85615170.230000004</v>
      </c>
      <c r="I17" s="22">
        <v>93571156.079999998</v>
      </c>
      <c r="J17" s="22">
        <v>81430416.650000006</v>
      </c>
      <c r="K17" s="22">
        <v>74281613.590000004</v>
      </c>
      <c r="L17" s="22">
        <v>70639222.840000004</v>
      </c>
      <c r="M17" s="22">
        <v>75969580.519999996</v>
      </c>
      <c r="N17" s="22">
        <v>75950118.450000003</v>
      </c>
      <c r="O17" s="21">
        <v>907973058.73000002</v>
      </c>
      <c r="P17" s="22">
        <v>779576.84</v>
      </c>
      <c r="Q17" s="10">
        <f>O17+P17</f>
        <v>908752635.57000005</v>
      </c>
    </row>
    <row r="18" spans="2:17" x14ac:dyDescent="0.2">
      <c r="B18" s="50" t="s">
        <v>1</v>
      </c>
      <c r="C18" s="46">
        <v>56252154.899999999</v>
      </c>
      <c r="D18" s="22">
        <v>75724173.579999998</v>
      </c>
      <c r="E18" s="22">
        <v>54935285.75</v>
      </c>
      <c r="F18" s="22">
        <v>54322396.07</v>
      </c>
      <c r="G18" s="22">
        <v>60809931.380000003</v>
      </c>
      <c r="H18" s="22">
        <v>75959366.189999998</v>
      </c>
      <c r="I18" s="22">
        <v>74229289.310000002</v>
      </c>
      <c r="J18" s="22">
        <v>71705224.420000002</v>
      </c>
      <c r="K18" s="22">
        <v>64373685.82</v>
      </c>
      <c r="L18" s="22">
        <v>60246694.530000001</v>
      </c>
      <c r="M18" s="22">
        <v>65636270.590000004</v>
      </c>
      <c r="N18" s="22">
        <v>65582871.479999997</v>
      </c>
      <c r="O18" s="21">
        <v>779777344.01999998</v>
      </c>
      <c r="P18" s="22">
        <v>779576.84</v>
      </c>
      <c r="Q18" s="10">
        <f>O18+P18</f>
        <v>780556920.86000001</v>
      </c>
    </row>
    <row r="19" spans="2:17" x14ac:dyDescent="0.2">
      <c r="B19" s="50" t="s">
        <v>2</v>
      </c>
      <c r="C19" s="46">
        <v>9656286.0299999993</v>
      </c>
      <c r="D19" s="22">
        <v>9755477.6400000006</v>
      </c>
      <c r="E19" s="22">
        <v>9661687.9600000009</v>
      </c>
      <c r="F19" s="22">
        <v>9649564.75</v>
      </c>
      <c r="G19" s="22">
        <v>9748822.3100000005</v>
      </c>
      <c r="H19" s="22">
        <v>9655804.0399999991</v>
      </c>
      <c r="I19" s="22">
        <v>19341866.77</v>
      </c>
      <c r="J19" s="22">
        <v>9725192.2300000004</v>
      </c>
      <c r="K19" s="22">
        <v>9907927.7699999996</v>
      </c>
      <c r="L19" s="22">
        <v>10392528.310000001</v>
      </c>
      <c r="M19" s="22">
        <v>10333309.93</v>
      </c>
      <c r="N19" s="22">
        <v>10367246.970000001</v>
      </c>
      <c r="O19" s="21">
        <v>128195714.70999999</v>
      </c>
      <c r="P19" s="22">
        <v>0</v>
      </c>
      <c r="Q19" s="10">
        <f t="shared" ref="Q17:Q32" si="0">O19+P19</f>
        <v>128195714.70999999</v>
      </c>
    </row>
    <row r="20" spans="2:17" x14ac:dyDescent="0.2">
      <c r="B20" s="50" t="s">
        <v>25</v>
      </c>
      <c r="C20" s="46">
        <v>16421183</v>
      </c>
      <c r="D20" s="22">
        <v>24620923.460000001</v>
      </c>
      <c r="E20" s="22">
        <v>16544589.720000001</v>
      </c>
      <c r="F20" s="22">
        <v>16502371.02</v>
      </c>
      <c r="G20" s="22">
        <v>16545197.25</v>
      </c>
      <c r="H20" s="22">
        <v>16632824.83</v>
      </c>
      <c r="I20" s="22">
        <v>22924552.809999999</v>
      </c>
      <c r="J20" s="22">
        <v>18545867.600000001</v>
      </c>
      <c r="K20" s="22">
        <v>16793698.07</v>
      </c>
      <c r="L20" s="22">
        <v>17732974.469999999</v>
      </c>
      <c r="M20" s="22">
        <v>17607141.890000001</v>
      </c>
      <c r="N20" s="22">
        <v>17812585.32</v>
      </c>
      <c r="O20" s="21">
        <v>218683909.44</v>
      </c>
      <c r="P20" s="22">
        <v>0</v>
      </c>
      <c r="Q20" s="10">
        <f t="shared" si="0"/>
        <v>218683909.44</v>
      </c>
    </row>
    <row r="21" spans="2:17" x14ac:dyDescent="0.2">
      <c r="B21" s="51" t="s">
        <v>3</v>
      </c>
      <c r="C21" s="46">
        <v>12461024.75</v>
      </c>
      <c r="D21" s="22">
        <v>18691537.109999999</v>
      </c>
      <c r="E21" s="22">
        <v>12587477.85</v>
      </c>
      <c r="F21" s="22">
        <v>12585977.51</v>
      </c>
      <c r="G21" s="22">
        <v>12627628.43</v>
      </c>
      <c r="H21" s="22">
        <v>12714935.57</v>
      </c>
      <c r="I21" s="22">
        <v>19008827.530000001</v>
      </c>
      <c r="J21" s="22">
        <v>12671733.59</v>
      </c>
      <c r="K21" s="22">
        <v>12864612.960000001</v>
      </c>
      <c r="L21" s="22">
        <v>13661828.630000001</v>
      </c>
      <c r="M21" s="22">
        <v>13675316.279999999</v>
      </c>
      <c r="N21" s="22">
        <v>13698464.789999999</v>
      </c>
      <c r="O21" s="21">
        <v>167249365</v>
      </c>
      <c r="P21" s="22">
        <v>0</v>
      </c>
      <c r="Q21" s="10">
        <f t="shared" si="0"/>
        <v>167249365</v>
      </c>
    </row>
    <row r="22" spans="2:17" x14ac:dyDescent="0.2">
      <c r="B22" s="50" t="s">
        <v>4</v>
      </c>
      <c r="C22" s="46">
        <v>3960158.25</v>
      </c>
      <c r="D22" s="22">
        <v>5929386.3499999996</v>
      </c>
      <c r="E22" s="22">
        <v>3957111.87</v>
      </c>
      <c r="F22" s="22">
        <v>3916393.51</v>
      </c>
      <c r="G22" s="22">
        <v>3917568.82</v>
      </c>
      <c r="H22" s="22">
        <v>3917889.26</v>
      </c>
      <c r="I22" s="22">
        <v>3915725.28</v>
      </c>
      <c r="J22" s="22">
        <v>5874134.0099999998</v>
      </c>
      <c r="K22" s="22">
        <v>3929085.11</v>
      </c>
      <c r="L22" s="22">
        <v>4071145.84</v>
      </c>
      <c r="M22" s="22">
        <v>3931825.61</v>
      </c>
      <c r="N22" s="22">
        <v>4114120.53</v>
      </c>
      <c r="O22" s="21">
        <v>51434544.439999998</v>
      </c>
      <c r="P22" s="22">
        <v>0</v>
      </c>
      <c r="Q22" s="10">
        <f t="shared" si="0"/>
        <v>51434544.439999998</v>
      </c>
    </row>
    <row r="23" spans="2:17" s="68" customFormat="1" ht="22.5" x14ac:dyDescent="0.2">
      <c r="B23" s="67" t="s">
        <v>26</v>
      </c>
      <c r="C23" s="70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71">
        <v>0</v>
      </c>
      <c r="P23" s="28">
        <v>0</v>
      </c>
      <c r="Q23" s="10">
        <f t="shared" si="0"/>
        <v>0</v>
      </c>
    </row>
    <row r="24" spans="2:17" x14ac:dyDescent="0.2">
      <c r="B24" s="52" t="s">
        <v>32</v>
      </c>
      <c r="C24" s="46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1">
        <v>0</v>
      </c>
      <c r="P24" s="22">
        <v>0</v>
      </c>
      <c r="Q24" s="10">
        <f t="shared" si="0"/>
        <v>0</v>
      </c>
    </row>
    <row r="25" spans="2:17" x14ac:dyDescent="0.2">
      <c r="B25" s="53" t="s">
        <v>9</v>
      </c>
      <c r="C25" s="47">
        <v>14113761.52</v>
      </c>
      <c r="D25" s="12">
        <v>24618400.100000001</v>
      </c>
      <c r="E25" s="12">
        <v>16590239.439999999</v>
      </c>
      <c r="F25" s="12">
        <v>12682886.32</v>
      </c>
      <c r="G25" s="28">
        <v>104387.18</v>
      </c>
      <c r="H25" s="28">
        <v>308799.74</v>
      </c>
      <c r="I25" s="28">
        <v>10241009.18</v>
      </c>
      <c r="J25" s="28">
        <v>22691825.239999998</v>
      </c>
      <c r="K25" s="12">
        <v>8422610.2200000007</v>
      </c>
      <c r="L25" s="12">
        <v>17885877.68</v>
      </c>
      <c r="M25" s="12">
        <v>17623692.239999998</v>
      </c>
      <c r="N25" s="12">
        <v>17905107.699999999</v>
      </c>
      <c r="O25" s="21">
        <v>163188596.56</v>
      </c>
      <c r="P25" s="12">
        <v>0</v>
      </c>
      <c r="Q25" s="10">
        <f t="shared" si="0"/>
        <v>163188596.56</v>
      </c>
    </row>
    <row r="26" spans="2:17" x14ac:dyDescent="0.2">
      <c r="B26" s="54" t="s">
        <v>27</v>
      </c>
      <c r="C26" s="48">
        <v>0</v>
      </c>
      <c r="D26" s="10">
        <v>7930.43</v>
      </c>
      <c r="E26" s="10">
        <v>0</v>
      </c>
      <c r="F26" s="22">
        <v>676.09</v>
      </c>
      <c r="G26" s="21">
        <v>3188.39</v>
      </c>
      <c r="H26" s="21">
        <v>10672.2</v>
      </c>
      <c r="I26" s="21">
        <v>6381.28</v>
      </c>
      <c r="J26" s="22">
        <v>2022.17</v>
      </c>
      <c r="K26" s="10">
        <v>0</v>
      </c>
      <c r="L26" s="10">
        <v>9095.6299999999992</v>
      </c>
      <c r="M26" s="10">
        <v>0</v>
      </c>
      <c r="N26" s="11">
        <v>5250.29</v>
      </c>
      <c r="O26" s="21">
        <v>45216.480000000003</v>
      </c>
      <c r="P26" s="11">
        <v>0</v>
      </c>
      <c r="Q26" s="10">
        <f t="shared" si="0"/>
        <v>45216.480000000003</v>
      </c>
    </row>
    <row r="27" spans="2:17" x14ac:dyDescent="0.2">
      <c r="B27" s="54" t="s">
        <v>35</v>
      </c>
      <c r="C27" s="45">
        <v>557.66999999999996</v>
      </c>
      <c r="D27" s="11">
        <v>557.66999999999996</v>
      </c>
      <c r="E27" s="11">
        <v>557.66999999999996</v>
      </c>
      <c r="F27" s="11">
        <v>557.66999999999996</v>
      </c>
      <c r="G27" s="22">
        <v>557.66999999999996</v>
      </c>
      <c r="H27" s="22">
        <v>557.66999999999996</v>
      </c>
      <c r="I27" s="22">
        <v>557.66999999999996</v>
      </c>
      <c r="J27" s="22">
        <v>557.66999999999996</v>
      </c>
      <c r="K27" s="11">
        <v>557.66999999999996</v>
      </c>
      <c r="L27" s="11">
        <v>557.66999999999996</v>
      </c>
      <c r="M27" s="11">
        <v>557.66999999999996</v>
      </c>
      <c r="N27" s="11">
        <v>557.66999999999996</v>
      </c>
      <c r="O27" s="21">
        <v>6692.04</v>
      </c>
      <c r="P27" s="11">
        <v>0</v>
      </c>
      <c r="Q27" s="10">
        <f t="shared" si="0"/>
        <v>6692.04</v>
      </c>
    </row>
    <row r="28" spans="2:17" x14ac:dyDescent="0.2">
      <c r="B28" s="54" t="s">
        <v>36</v>
      </c>
      <c r="C28" s="45">
        <v>98267.36</v>
      </c>
      <c r="D28" s="11">
        <v>98311.35</v>
      </c>
      <c r="E28" s="11">
        <v>154414.85999999999</v>
      </c>
      <c r="F28" s="11">
        <v>95675.05</v>
      </c>
      <c r="G28" s="22">
        <v>100641.12</v>
      </c>
      <c r="H28" s="22">
        <v>120792.92</v>
      </c>
      <c r="I28" s="22">
        <v>90573.82</v>
      </c>
      <c r="J28" s="22">
        <v>4252700.6100000003</v>
      </c>
      <c r="K28" s="11">
        <v>510238.23</v>
      </c>
      <c r="L28" s="11">
        <v>258716.66</v>
      </c>
      <c r="M28" s="11">
        <v>131459.43</v>
      </c>
      <c r="N28" s="11">
        <v>202181.17</v>
      </c>
      <c r="O28" s="21">
        <v>6113972.5800000001</v>
      </c>
      <c r="P28" s="11">
        <v>0</v>
      </c>
      <c r="Q28" s="10">
        <f t="shared" si="0"/>
        <v>6113972.5800000001</v>
      </c>
    </row>
    <row r="29" spans="2:17" x14ac:dyDescent="0.2">
      <c r="B29" s="54" t="s">
        <v>28</v>
      </c>
      <c r="C29" s="45">
        <v>14014936.49</v>
      </c>
      <c r="D29" s="11">
        <v>24511600.649999999</v>
      </c>
      <c r="E29" s="11">
        <v>16435266.91</v>
      </c>
      <c r="F29" s="11">
        <v>12585977.51</v>
      </c>
      <c r="G29" s="22">
        <v>0</v>
      </c>
      <c r="H29" s="22">
        <v>176776.95</v>
      </c>
      <c r="I29" s="22">
        <v>10143496.41</v>
      </c>
      <c r="J29" s="22">
        <v>18436544.789999999</v>
      </c>
      <c r="K29" s="11">
        <v>7911814.3200000003</v>
      </c>
      <c r="L29" s="11">
        <v>17617507.719999999</v>
      </c>
      <c r="M29" s="11">
        <v>17491675.140000001</v>
      </c>
      <c r="N29" s="11">
        <v>17697118.57</v>
      </c>
      <c r="O29" s="21">
        <v>157022715.46000001</v>
      </c>
      <c r="P29" s="11">
        <v>0</v>
      </c>
      <c r="Q29" s="10">
        <f t="shared" si="0"/>
        <v>157022715.46000001</v>
      </c>
    </row>
    <row r="30" spans="2:17" ht="22.5" x14ac:dyDescent="0.2">
      <c r="B30" s="55" t="s">
        <v>37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47">
        <v>0</v>
      </c>
      <c r="Q30" s="10">
        <f t="shared" si="0"/>
        <v>0</v>
      </c>
    </row>
    <row r="31" spans="2:17" ht="22.5" x14ac:dyDescent="0.2">
      <c r="B31" s="55" t="s">
        <v>38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47">
        <v>0</v>
      </c>
      <c r="Q31" s="10">
        <f t="shared" si="0"/>
        <v>0</v>
      </c>
    </row>
    <row r="32" spans="2:17" x14ac:dyDescent="0.2">
      <c r="B32" s="55" t="s">
        <v>39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47">
        <v>0</v>
      </c>
      <c r="Q32" s="30">
        <f t="shared" si="0"/>
        <v>0</v>
      </c>
    </row>
    <row r="33" spans="2:17" x14ac:dyDescent="0.2">
      <c r="B33" s="57" t="s">
        <v>5</v>
      </c>
      <c r="C33" s="13">
        <f>C16-C25</f>
        <v>68215862.410000011</v>
      </c>
      <c r="D33" s="13">
        <f t="shared" ref="D33:O33" si="1">D16-D25</f>
        <v>85482174.580000013</v>
      </c>
      <c r="E33" s="13">
        <f t="shared" si="1"/>
        <v>64551323.99000001</v>
      </c>
      <c r="F33" s="13">
        <f t="shared" si="1"/>
        <v>67791445.520000011</v>
      </c>
      <c r="G33" s="13">
        <f t="shared" si="1"/>
        <v>86999563.75999999</v>
      </c>
      <c r="H33" s="13">
        <f t="shared" si="1"/>
        <v>101939195.32000001</v>
      </c>
      <c r="I33" s="13">
        <f t="shared" si="1"/>
        <v>106254699.71000001</v>
      </c>
      <c r="J33" s="13">
        <f t="shared" si="1"/>
        <v>77284459.010000005</v>
      </c>
      <c r="K33" s="13">
        <f t="shared" si="1"/>
        <v>82652701.439999998</v>
      </c>
      <c r="L33" s="13">
        <f t="shared" si="1"/>
        <v>70486319.629999995</v>
      </c>
      <c r="M33" s="13">
        <f t="shared" si="1"/>
        <v>75953030.170000002</v>
      </c>
      <c r="N33" s="13">
        <f t="shared" si="1"/>
        <v>75857596.069999993</v>
      </c>
      <c r="O33" s="13">
        <f>O16-O25</f>
        <v>963468371.61000013</v>
      </c>
      <c r="P33" s="13">
        <f>P16-P25</f>
        <v>779576.84</v>
      </c>
      <c r="Q33" s="25">
        <f>Q16-Q25</f>
        <v>964247948.45000005</v>
      </c>
    </row>
    <row r="34" spans="2:17" x14ac:dyDescent="0.2">
      <c r="B34" s="14" t="s">
        <v>29</v>
      </c>
      <c r="C34" s="23"/>
      <c r="O34" s="23"/>
    </row>
    <row r="35" spans="2:17" x14ac:dyDescent="0.2">
      <c r="B35" s="15" t="s">
        <v>8</v>
      </c>
      <c r="C35" s="23"/>
    </row>
    <row r="36" spans="2:17" ht="28.5" customHeight="1" x14ac:dyDescent="0.2">
      <c r="B36" s="37" t="s">
        <v>34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2:17" ht="24" customHeight="1" x14ac:dyDescent="0.2"/>
    <row r="38" spans="2:17" ht="39.6" customHeight="1" x14ac:dyDescent="0.2">
      <c r="B38" s="36" t="s">
        <v>30</v>
      </c>
      <c r="C38" s="36"/>
      <c r="D38" s="36"/>
      <c r="E38" s="16"/>
      <c r="F38" s="36" t="s">
        <v>31</v>
      </c>
      <c r="G38" s="36"/>
      <c r="H38" s="36"/>
      <c r="I38" s="36"/>
      <c r="J38" s="16"/>
      <c r="K38" s="16"/>
      <c r="L38" s="16"/>
      <c r="M38" s="36" t="s">
        <v>33</v>
      </c>
      <c r="N38" s="36"/>
      <c r="O38" s="36"/>
      <c r="P38" s="36"/>
    </row>
    <row r="39" spans="2:17" ht="9.9499999999999993" customHeight="1" x14ac:dyDescent="0.2">
      <c r="B39" s="18"/>
      <c r="C39" s="18"/>
      <c r="D39" s="18"/>
      <c r="E39" s="18"/>
      <c r="F39" s="18"/>
      <c r="G39" s="18"/>
      <c r="H39" s="18"/>
      <c r="I39" s="18"/>
      <c r="J39" s="18"/>
      <c r="K39" s="19"/>
      <c r="L39" s="19"/>
      <c r="M39" s="19"/>
      <c r="N39" s="18"/>
      <c r="O39" s="18"/>
      <c r="P39" s="18"/>
    </row>
    <row r="40" spans="2:17" ht="39.950000000000003" customHeight="1" x14ac:dyDescent="0.2"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2:17" ht="9.9499999999999993" customHeigh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2:17" ht="33" customHeight="1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</sheetData>
  <mergeCells count="24">
    <mergeCell ref="B38:D38"/>
    <mergeCell ref="F38:I38"/>
    <mergeCell ref="M38:P38"/>
    <mergeCell ref="B36:P36"/>
    <mergeCell ref="C11:O11"/>
    <mergeCell ref="C12:C15"/>
    <mergeCell ref="D12:D15"/>
    <mergeCell ref="E12:E15"/>
    <mergeCell ref="F12:F15"/>
    <mergeCell ref="G12:G15"/>
    <mergeCell ref="C9:Q9"/>
    <mergeCell ref="C10:Q10"/>
    <mergeCell ref="H12:H15"/>
    <mergeCell ref="I12:I15"/>
    <mergeCell ref="J12:J15"/>
    <mergeCell ref="B2:P2"/>
    <mergeCell ref="B3:P3"/>
    <mergeCell ref="B4:P4"/>
    <mergeCell ref="B5:P5"/>
    <mergeCell ref="B6:P6"/>
    <mergeCell ref="K12:K15"/>
    <mergeCell ref="L12:L15"/>
    <mergeCell ref="M12:M15"/>
    <mergeCell ref="N12:N15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Mariana De Andrade Saraiva</cp:lastModifiedBy>
  <cp:lastPrinted>2022-01-25T22:53:43Z</cp:lastPrinted>
  <dcterms:created xsi:type="dcterms:W3CDTF">2019-01-29T15:49:49Z</dcterms:created>
  <dcterms:modified xsi:type="dcterms:W3CDTF">2024-05-21T21:50:59Z</dcterms:modified>
</cp:coreProperties>
</file>