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3\1º Q\"/>
    </mc:Choice>
  </mc:AlternateContent>
  <xr:revisionPtr revIDLastSave="0" documentId="13_ncr:1_{C7BD0686-B8BB-4AC6-A806-E439E525DCC8}" xr6:coauthVersionLast="36" xr6:coauthVersionMax="36" xr10:uidLastSave="{00000000-0000-0000-0000-000000000000}"/>
  <bookViews>
    <workbookView xWindow="32760" yWindow="32760" windowWidth="20490" windowHeight="7545" xr2:uid="{00000000-000D-0000-FFFF-FFFF00000000}"/>
  </bookViews>
  <sheets>
    <sheet name="Anexo I" sheetId="4" r:id="rId1"/>
  </sheets>
  <calcPr calcId="191029"/>
</workbook>
</file>

<file path=xl/calcChain.xml><?xml version="1.0" encoding="utf-8"?>
<calcChain xmlns="http://schemas.openxmlformats.org/spreadsheetml/2006/main">
  <c r="O30" i="4" l="1"/>
  <c r="O16" i="4"/>
  <c r="O17" i="4" l="1"/>
  <c r="O18" i="4"/>
  <c r="O19" i="4"/>
  <c r="O20" i="4"/>
  <c r="O21" i="4"/>
  <c r="O22" i="4"/>
  <c r="O23" i="4"/>
  <c r="O24" i="4"/>
  <c r="O25" i="4"/>
  <c r="O26" i="4"/>
  <c r="O27" i="4"/>
  <c r="O28" i="4"/>
  <c r="O29" i="4"/>
  <c r="P30" i="4"/>
</calcChain>
</file>

<file path=xl/sharedStrings.xml><?xml version="1.0" encoding="utf-8"?>
<sst xmlns="http://schemas.openxmlformats.org/spreadsheetml/2006/main" count="52" uniqueCount="52">
  <si>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</si>
  <si>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</si>
  <si>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</si>
  <si>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</si>
  <si>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</si>
  <si>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</si>
  <si>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</si>
  <si>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</si>
  <si>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Unidade Responsável: Defensoria Pública do Estado do Rio de Janeiro</t>
  </si>
  <si>
    <t xml:space="preserve">DESPESAS NÃO COMPUTADAS (II) (§ 1º do art. 19 da LRF) </t>
  </si>
  <si>
    <t>GOVERNO DO ESTADO DO RIO DE JANEIRO - DEFENSORIA PÚBLICA DO ESTADO DO RIO DE JANEIRO</t>
  </si>
  <si>
    <t>DESPESA COM PESSOAL</t>
  </si>
  <si>
    <t>(a)</t>
  </si>
  <si>
    <t>(b)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</si>
  <si>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</si>
  <si>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</si>
  <si>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</si>
  <si>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</si>
  <si>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</si>
  <si>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</si>
  <si>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</si>
  <si>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</si>
  <si>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</si>
  <si>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</si>
  <si>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 xml:space="preserve">    Pessoal Ativo</t>
  </si>
  <si>
    <t xml:space="preserve">    Pessoal Inativo e Pensionistas</t>
  </si>
  <si>
    <t xml:space="preserve">    Outras despesas de pessoal decorrentes de contratos de terceirização ou de contratação de forma indireta (§ 1º do art. 18 da LRF)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</si>
  <si>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</si>
  <si>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</si>
  <si>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</si>
  <si>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</si>
  <si>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 xml:space="preserve">FONTE: Sistema Integrado de Gestão Orçamentária, Financeira e Contábil - SIAFE-Rio </t>
  </si>
  <si>
    <t>Mariana de Andrade Saraiva
Diretora de Orçamento e Finanças</t>
  </si>
  <si>
    <t>Nelson Wesp Keller
Coordenador de Controle Interno
CRC-RJ 096090-0</t>
  </si>
  <si>
    <t xml:space="preserve">   Despesa com Pessoal não Executada Orçamentariamente</t>
  </si>
  <si>
    <t>Patrícia Cardoso Maciel Tavares
Defensora Pública Geral do Estado</t>
  </si>
  <si>
    <t>MAI/22</t>
  </si>
  <si>
    <t>JUN/22</t>
  </si>
  <si>
    <t>JUL/22</t>
  </si>
  <si>
    <t>AGO/22</t>
  </si>
  <si>
    <t>SET/22</t>
  </si>
  <si>
    <t>OUT/22</t>
  </si>
  <si>
    <t>NOV/22</t>
  </si>
  <si>
    <t>DEZ/22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</si>
  <si>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</si>
  <si>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JAN/23</t>
  </si>
  <si>
    <t>FEV/23</t>
  </si>
  <si>
    <t>MAR/23</t>
  </si>
  <si>
    <t>ABR/23</t>
  </si>
  <si>
    <t>MAIO/2022 A ABR/2023</t>
  </si>
  <si>
    <t>MAIO/2022 A ABRIL/2023</t>
  </si>
  <si>
    <t xml:space="preserve"> RGF - ANEXO 1 (LRF, art. 55, inciso I, alínea "a")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</si>
</sst>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7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58">
    <xf numFmtId="0" fontId="0" fillId="0" borderId="0" xfId="0" applyNumberFormat="1" applyFont="1" applyFill="1" applyBorder="1" applyAlignment="1"/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center"/>
    </xf>
    <xf numFmtId="0" fontId="2" fillId="0" borderId="2" xfId="1" applyFont="1" applyBorder="1"/>
    <xf numFmtId="4" fontId="2" fillId="0" borderId="4" xfId="1" applyNumberFormat="1" applyFont="1" applyBorder="1"/>
    <xf numFmtId="4" fontId="2" fillId="0" borderId="1" xfId="1" applyNumberFormat="1" applyFont="1" applyBorder="1"/>
    <xf numFmtId="4" fontId="2" fillId="0" borderId="6" xfId="1" applyNumberFormat="1" applyFont="1" applyBorder="1"/>
    <xf numFmtId="0" fontId="2" fillId="0" borderId="2" xfId="1" applyFont="1" applyBorder="1" applyAlignment="1">
      <alignment horizontal="left"/>
    </xf>
    <xf numFmtId="4" fontId="2" fillId="0" borderId="2" xfId="1" applyNumberFormat="1" applyFont="1" applyBorder="1"/>
    <xf numFmtId="0" fontId="2" fillId="0" borderId="2" xfId="1" applyFont="1" applyBorder="1" applyAlignment="1">
      <alignment horizontal="left" wrapText="1"/>
    </xf>
    <xf numFmtId="4" fontId="2" fillId="0" borderId="6" xfId="1" applyNumberFormat="1" applyFont="1" applyBorder="1" applyAlignment="1">
      <alignment vertical="center"/>
    </xf>
    <xf numFmtId="4" fontId="2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7" xfId="1" applyFont="1" applyFill="1" applyBorder="1"/>
    <xf numFmtId="4" fontId="2" fillId="2" borderId="8" xfId="1" applyNumberFormat="1" applyFont="1" applyFill="1" applyBorder="1"/>
    <xf numFmtId="0" fontId="2" fillId="0" borderId="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4" fontId="2" fillId="0" borderId="6" xfId="1" applyNumberFormat="1" applyFont="1" applyFill="1" applyBorder="1"/>
    <xf numFmtId="0" fontId="4" fillId="2" borderId="10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/>
    <xf numFmtId="4" fontId="0" fillId="0" borderId="0" xfId="0" applyNumberFormat="1"/>
    <xf numFmtId="0" fontId="2" fillId="0" borderId="2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/>
    <xf numFmtId="4" fontId="2" fillId="0" borderId="4" xfId="1" applyNumberFormat="1" applyFont="1" applyFill="1" applyBorder="1"/>
    <xf numFmtId="4" fontId="2" fillId="0" borderId="1" xfId="1" applyNumberFormat="1" applyFont="1" applyFill="1" applyBorder="1"/>
    <xf numFmtId="4" fontId="2" fillId="0" borderId="2" xfId="1" applyNumberFormat="1" applyFont="1" applyFill="1" applyBorder="1" applyAlignment="1">
      <alignment vertical="center"/>
    </xf>
    <xf numFmtId="4" fontId="2" fillId="0" borderId="11" xfId="1" applyNumberFormat="1" applyFont="1" applyFill="1" applyBorder="1"/>
    <xf numFmtId="0" fontId="6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4" fillId="2" borderId="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1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9"/>
  <sheetViews>
    <sheetView showGridLines="0" tabSelected="1" topLeftCell="A13" workbookViewId="0">
      <selection activeCell="B2" sqref="B2:P35"/>
    </sheetView>
  </sheetViews>
  <sheetFormatPr defaultRowHeight="12.75" x14ac:dyDescent="0.2"/>
  <cols>
    <col min="1" max="1" width="5.28515625" style="1" customWidth="1"/>
    <col min="2" max="2" width="60.28515625" style="1" customWidth="1"/>
    <col min="3" max="3" width="12.7109375" style="1" bestFit="1" customWidth="1"/>
    <col min="4" max="14" width="10.85546875" style="1" bestFit="1" customWidth="1"/>
    <col min="15" max="15" width="13.85546875" style="1" bestFit="1" customWidth="1"/>
    <col min="16" max="16" width="14.85546875" style="1" customWidth="1"/>
    <col min="17" max="16384" width="9.140625" style="1"/>
  </cols>
  <sheetData>
    <row r="2" spans="2:16" x14ac:dyDescent="0.2">
      <c r="B2" s="55" t="s">
        <v>10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6" x14ac:dyDescent="0.2">
      <c r="B3" s="55" t="s">
        <v>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6" x14ac:dyDescent="0.2">
      <c r="B4" s="56" t="s">
        <v>14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2:16" x14ac:dyDescent="0.2">
      <c r="B5" s="55" t="s">
        <v>15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2:16" x14ac:dyDescent="0.2">
      <c r="B6" s="55" t="s">
        <v>50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2:16" x14ac:dyDescent="0.2">
      <c r="B7" s="2"/>
      <c r="C7" s="2"/>
      <c r="D7" s="2"/>
      <c r="E7" s="2"/>
      <c r="F7" s="2"/>
      <c r="G7" s="2"/>
      <c r="H7" s="2"/>
    </row>
    <row r="8" spans="2:16" x14ac:dyDescent="0.2">
      <c r="B8" s="2" t="s">
        <v>51</v>
      </c>
      <c r="C8" s="2"/>
      <c r="D8" s="2"/>
      <c r="E8" s="2"/>
      <c r="F8" s="2"/>
      <c r="G8" s="2"/>
      <c r="P8" s="3">
        <v>1</v>
      </c>
    </row>
    <row r="9" spans="2:16" x14ac:dyDescent="0.2">
      <c r="B9" s="4"/>
      <c r="C9" s="45" t="s">
        <v>16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2:16" x14ac:dyDescent="0.2">
      <c r="B10" s="5"/>
      <c r="C10" s="47" t="s">
        <v>49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6" x14ac:dyDescent="0.2">
      <c r="B11" s="5" t="s">
        <v>11</v>
      </c>
      <c r="C11" s="49" t="s">
        <v>6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  <c r="P11" s="6" t="s">
        <v>17</v>
      </c>
    </row>
    <row r="12" spans="2:16" ht="15" customHeight="1" x14ac:dyDescent="0.2">
      <c r="B12" s="5"/>
      <c r="C12" s="52" t="s">
        <v>36</v>
      </c>
      <c r="D12" s="52" t="s">
        <v>37</v>
      </c>
      <c r="E12" s="52" t="s">
        <v>38</v>
      </c>
      <c r="F12" s="52" t="s">
        <v>39</v>
      </c>
      <c r="G12" s="52" t="s">
        <v>40</v>
      </c>
      <c r="H12" s="52" t="s">
        <v>41</v>
      </c>
      <c r="I12" s="52" t="s">
        <v>42</v>
      </c>
      <c r="J12" s="52" t="s">
        <v>43</v>
      </c>
      <c r="K12" s="52" t="s">
        <v>45</v>
      </c>
      <c r="L12" s="52" t="s">
        <v>46</v>
      </c>
      <c r="M12" s="52" t="s">
        <v>47</v>
      </c>
      <c r="N12" s="52" t="s">
        <v>48</v>
      </c>
      <c r="O12" s="7" t="s">
        <v>18</v>
      </c>
      <c r="P12" s="8" t="s">
        <v>19</v>
      </c>
    </row>
    <row r="13" spans="2:16" x14ac:dyDescent="0.2">
      <c r="B13" s="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9" t="s">
        <v>20</v>
      </c>
      <c r="P13" s="8" t="s">
        <v>21</v>
      </c>
    </row>
    <row r="14" spans="2:16" x14ac:dyDescent="0.2">
      <c r="B14" s="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9" t="s">
        <v>22</v>
      </c>
      <c r="P14" s="10" t="s">
        <v>23</v>
      </c>
    </row>
    <row r="15" spans="2:16" x14ac:dyDescent="0.2">
      <c r="B15" s="11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37" t="s">
        <v>12</v>
      </c>
      <c r="P15" s="33" t="s">
        <v>13</v>
      </c>
    </row>
    <row r="16" spans="2:16" x14ac:dyDescent="0.2">
      <c r="B16" s="12" t="s">
        <v>0</v>
      </c>
      <c r="C16" s="13">
        <v>69588048.840000004</v>
      </c>
      <c r="D16" s="13">
        <v>96502397.180000007</v>
      </c>
      <c r="E16" s="13">
        <v>71816957.730000004</v>
      </c>
      <c r="F16" s="14">
        <v>76483128.540000007</v>
      </c>
      <c r="G16" s="39">
        <v>92164724.370000005</v>
      </c>
      <c r="H16" s="39">
        <v>71571666.680000007</v>
      </c>
      <c r="I16" s="39">
        <v>97526471.489999995</v>
      </c>
      <c r="J16" s="40">
        <v>97364831.459999993</v>
      </c>
      <c r="K16" s="13">
        <v>81113640.359999999</v>
      </c>
      <c r="L16" s="13">
        <v>86108129.489999995</v>
      </c>
      <c r="M16" s="13">
        <v>76832211.109999999</v>
      </c>
      <c r="N16" s="13">
        <v>86017877.879999995</v>
      </c>
      <c r="O16" s="39">
        <f>SUM(C16:N16)</f>
        <v>1003090085.1300001</v>
      </c>
      <c r="P16" s="13">
        <v>3226801.39</v>
      </c>
    </row>
    <row r="17" spans="2:16" x14ac:dyDescent="0.2">
      <c r="B17" s="16" t="s">
        <v>24</v>
      </c>
      <c r="C17" s="17">
        <v>54217349.890000001</v>
      </c>
      <c r="D17" s="17">
        <v>73653299.989999995</v>
      </c>
      <c r="E17" s="17">
        <v>56593461.420000002</v>
      </c>
      <c r="F17" s="17">
        <v>61131139.039999999</v>
      </c>
      <c r="G17" s="34">
        <v>76680297.769999996</v>
      </c>
      <c r="H17" s="34">
        <v>56221067.359999999</v>
      </c>
      <c r="I17" s="34">
        <v>76438875.760000005</v>
      </c>
      <c r="J17" s="34">
        <v>80087494.319999993</v>
      </c>
      <c r="K17" s="17">
        <v>65720391.060000002</v>
      </c>
      <c r="L17" s="17">
        <v>70549466.459999993</v>
      </c>
      <c r="M17" s="17">
        <v>61381502.390000001</v>
      </c>
      <c r="N17" s="17">
        <v>69731236.090000004</v>
      </c>
      <c r="O17" s="32">
        <f>SUM(C17:N17)</f>
        <v>802405581.55000007</v>
      </c>
      <c r="P17" s="15">
        <v>708065.91</v>
      </c>
    </row>
    <row r="18" spans="2:16" x14ac:dyDescent="0.2">
      <c r="B18" s="16" t="s">
        <v>1</v>
      </c>
      <c r="C18" s="17">
        <v>45195682.689999998</v>
      </c>
      <c r="D18" s="17">
        <v>64657605.609999999</v>
      </c>
      <c r="E18" s="17">
        <v>47613160.200000003</v>
      </c>
      <c r="F18" s="17">
        <v>52154215.649999999</v>
      </c>
      <c r="G18" s="34">
        <v>67716209.010000005</v>
      </c>
      <c r="H18" s="34">
        <v>47276327.850000001</v>
      </c>
      <c r="I18" s="34">
        <v>67345689.450000003</v>
      </c>
      <c r="J18" s="34">
        <v>62111669.420000002</v>
      </c>
      <c r="K18" s="17">
        <v>56460195.549999997</v>
      </c>
      <c r="L18" s="17">
        <v>61305095.009999998</v>
      </c>
      <c r="M18" s="17">
        <v>52106789</v>
      </c>
      <c r="N18" s="17">
        <v>60054636.130000003</v>
      </c>
      <c r="O18" s="32">
        <f>SUM(C18:N18)</f>
        <v>683997275.57000005</v>
      </c>
      <c r="P18" s="15">
        <v>708065.91</v>
      </c>
    </row>
    <row r="19" spans="2:16" x14ac:dyDescent="0.2">
      <c r="B19" s="16" t="s">
        <v>2</v>
      </c>
      <c r="C19" s="17">
        <v>9021667.1999999993</v>
      </c>
      <c r="D19" s="17">
        <v>8995694.3800000008</v>
      </c>
      <c r="E19" s="17">
        <v>8980301.2200000007</v>
      </c>
      <c r="F19" s="17">
        <v>8976923.3900000006</v>
      </c>
      <c r="G19" s="34">
        <v>8964088.7599999998</v>
      </c>
      <c r="H19" s="34">
        <v>8944739.5099999998</v>
      </c>
      <c r="I19" s="34">
        <v>9093186.3100000005</v>
      </c>
      <c r="J19" s="34">
        <v>17975824.899999999</v>
      </c>
      <c r="K19" s="17">
        <v>9260195.5099999998</v>
      </c>
      <c r="L19" s="17">
        <v>9244371.4499999993</v>
      </c>
      <c r="M19" s="17">
        <v>9274713.3900000006</v>
      </c>
      <c r="N19" s="17">
        <v>9676599.9600000009</v>
      </c>
      <c r="O19" s="32">
        <f>SUM(C19:N19)</f>
        <v>118408305.97999999</v>
      </c>
      <c r="P19" s="15">
        <v>0</v>
      </c>
    </row>
    <row r="20" spans="2:16" x14ac:dyDescent="0.2">
      <c r="B20" s="16" t="s">
        <v>25</v>
      </c>
      <c r="C20" s="17">
        <v>15370698.949999999</v>
      </c>
      <c r="D20" s="17">
        <v>22849097.190000001</v>
      </c>
      <c r="E20" s="17">
        <v>15223496.310000001</v>
      </c>
      <c r="F20" s="17">
        <v>15351989.5</v>
      </c>
      <c r="G20" s="34">
        <v>15484426.6</v>
      </c>
      <c r="H20" s="34">
        <v>15350599.32</v>
      </c>
      <c r="I20" s="34">
        <v>21087595.73</v>
      </c>
      <c r="J20" s="34">
        <v>17277337.140000001</v>
      </c>
      <c r="K20" s="17">
        <v>15393249.300000001</v>
      </c>
      <c r="L20" s="17">
        <v>15558663.029999999</v>
      </c>
      <c r="M20" s="17">
        <v>15450708.720000001</v>
      </c>
      <c r="N20" s="17">
        <v>16286641.789999999</v>
      </c>
      <c r="O20" s="32">
        <f>SUM(C20:N20)</f>
        <v>200684503.58000001</v>
      </c>
      <c r="P20" s="15">
        <v>2518735.48</v>
      </c>
    </row>
    <row r="21" spans="2:16" x14ac:dyDescent="0.2">
      <c r="B21" s="36" t="s">
        <v>3</v>
      </c>
      <c r="C21" s="34">
        <v>11674345.119999999</v>
      </c>
      <c r="D21" s="34">
        <v>17391829.25</v>
      </c>
      <c r="E21" s="34">
        <v>11563111.82</v>
      </c>
      <c r="F21" s="34">
        <v>11649567.9</v>
      </c>
      <c r="G21" s="34">
        <v>11581572.07</v>
      </c>
      <c r="H21" s="34">
        <v>11665883.689999999</v>
      </c>
      <c r="I21" s="34">
        <v>17518501.75</v>
      </c>
      <c r="J21" s="34">
        <v>11675470.91</v>
      </c>
      <c r="K21" s="34">
        <v>11715701.51</v>
      </c>
      <c r="L21" s="34">
        <v>11705561.300000001</v>
      </c>
      <c r="M21" s="34">
        <v>11705561.300000001</v>
      </c>
      <c r="N21" s="34">
        <v>12461024.75</v>
      </c>
      <c r="O21" s="32">
        <f>SUM(C21:N21)</f>
        <v>152308131.37</v>
      </c>
      <c r="P21" s="32">
        <v>252765.45</v>
      </c>
    </row>
    <row r="22" spans="2:16" x14ac:dyDescent="0.2">
      <c r="B22" s="16" t="s">
        <v>4</v>
      </c>
      <c r="C22" s="17">
        <v>3696353.83</v>
      </c>
      <c r="D22" s="17">
        <v>5457267.9400000004</v>
      </c>
      <c r="E22" s="17">
        <v>3660384.49</v>
      </c>
      <c r="F22" s="17">
        <v>3702421.6</v>
      </c>
      <c r="G22" s="34">
        <v>3902854.53</v>
      </c>
      <c r="H22" s="34">
        <v>3684715.63</v>
      </c>
      <c r="I22" s="34">
        <v>3569093.98</v>
      </c>
      <c r="J22" s="34">
        <v>5601866.2300000004</v>
      </c>
      <c r="K22" s="17">
        <v>3677547.79</v>
      </c>
      <c r="L22" s="17">
        <v>3853101.73</v>
      </c>
      <c r="M22" s="17">
        <v>3745147.42</v>
      </c>
      <c r="N22" s="17">
        <v>3825617.04</v>
      </c>
      <c r="O22" s="32">
        <f>SUM(C22:N22)</f>
        <v>48376372.210000001</v>
      </c>
      <c r="P22" s="15">
        <v>2265970.0299999998</v>
      </c>
    </row>
    <row r="23" spans="2:16" ht="22.5" x14ac:dyDescent="0.2">
      <c r="B23" s="18" t="s">
        <v>26</v>
      </c>
      <c r="C23" s="17">
        <v>0</v>
      </c>
      <c r="D23" s="17">
        <v>0</v>
      </c>
      <c r="E23" s="17">
        <v>0</v>
      </c>
      <c r="F23" s="17">
        <v>0</v>
      </c>
      <c r="G23" s="34">
        <v>0</v>
      </c>
      <c r="H23" s="34">
        <v>0</v>
      </c>
      <c r="I23" s="34">
        <v>0</v>
      </c>
      <c r="J23" s="34">
        <v>0</v>
      </c>
      <c r="K23" s="17">
        <v>0</v>
      </c>
      <c r="L23" s="17">
        <v>0</v>
      </c>
      <c r="M23" s="17">
        <v>0</v>
      </c>
      <c r="N23" s="17">
        <v>0</v>
      </c>
      <c r="O23" s="32">
        <f>SUM(C23:N23)</f>
        <v>0</v>
      </c>
      <c r="P23" s="15">
        <v>0</v>
      </c>
    </row>
    <row r="24" spans="2:16" x14ac:dyDescent="0.2">
      <c r="B24" s="18" t="s">
        <v>34</v>
      </c>
      <c r="C24" s="17">
        <v>0</v>
      </c>
      <c r="D24" s="17">
        <v>0</v>
      </c>
      <c r="E24" s="17">
        <v>0</v>
      </c>
      <c r="F24" s="17">
        <v>0</v>
      </c>
      <c r="G24" s="34">
        <v>0</v>
      </c>
      <c r="H24" s="34">
        <v>0</v>
      </c>
      <c r="I24" s="34">
        <v>0</v>
      </c>
      <c r="J24" s="34">
        <v>0</v>
      </c>
      <c r="K24" s="17">
        <v>0</v>
      </c>
      <c r="L24" s="17">
        <v>0</v>
      </c>
      <c r="M24" s="17">
        <v>0</v>
      </c>
      <c r="N24" s="17">
        <v>0</v>
      </c>
      <c r="O24" s="32">
        <f>SUM(C24:N24)</f>
        <v>0</v>
      </c>
      <c r="P24" s="15">
        <v>0</v>
      </c>
    </row>
    <row r="25" spans="2:16" x14ac:dyDescent="0.2">
      <c r="B25" s="12" t="s">
        <v>9</v>
      </c>
      <c r="C25" s="20">
        <v>40350.559999999998</v>
      </c>
      <c r="D25" s="20">
        <v>11729538.970000001</v>
      </c>
      <c r="E25" s="20">
        <v>1402707.84</v>
      </c>
      <c r="F25" s="20">
        <v>100215.99</v>
      </c>
      <c r="G25" s="41">
        <v>133432.79</v>
      </c>
      <c r="H25" s="41">
        <v>1438605.91</v>
      </c>
      <c r="I25" s="41">
        <v>13107424.73</v>
      </c>
      <c r="J25" s="41">
        <v>20515453.960000001</v>
      </c>
      <c r="K25" s="20">
        <v>12241765.9</v>
      </c>
      <c r="L25" s="20">
        <v>11900418.560000001</v>
      </c>
      <c r="M25" s="20">
        <v>12164442.99</v>
      </c>
      <c r="N25" s="20">
        <v>12535407.74</v>
      </c>
      <c r="O25" s="32">
        <f>SUM(C25:N25)</f>
        <v>97309765.939999983</v>
      </c>
      <c r="P25" s="19">
        <v>0</v>
      </c>
    </row>
    <row r="26" spans="2:16" x14ac:dyDescent="0.2">
      <c r="B26" s="21" t="s">
        <v>27</v>
      </c>
      <c r="C26" s="15">
        <v>0</v>
      </c>
      <c r="D26" s="15">
        <v>1695.91</v>
      </c>
      <c r="E26" s="15">
        <v>1295755.6599999999</v>
      </c>
      <c r="F26" s="34">
        <v>6764.39</v>
      </c>
      <c r="G26" s="32">
        <v>0</v>
      </c>
      <c r="H26" s="32">
        <v>1309471.92</v>
      </c>
      <c r="I26" s="32">
        <v>1283033.1100000001</v>
      </c>
      <c r="J26" s="34">
        <v>1261711.6100000001</v>
      </c>
      <c r="K26" s="15">
        <v>264.33</v>
      </c>
      <c r="L26" s="15">
        <v>4892.88</v>
      </c>
      <c r="M26" s="15">
        <v>711</v>
      </c>
      <c r="N26" s="15">
        <v>2172.3200000000002</v>
      </c>
      <c r="O26" s="32">
        <f>SUM(C26:N26)</f>
        <v>5166473.1300000008</v>
      </c>
      <c r="P26" s="15">
        <v>0</v>
      </c>
    </row>
    <row r="27" spans="2:16" x14ac:dyDescent="0.2">
      <c r="B27" s="21" t="s">
        <v>28</v>
      </c>
      <c r="C27" s="17">
        <v>557.66999999999996</v>
      </c>
      <c r="D27" s="17">
        <v>557.66999999999996</v>
      </c>
      <c r="E27" s="17">
        <v>557.66999999999996</v>
      </c>
      <c r="F27" s="17">
        <v>557.66999999999996</v>
      </c>
      <c r="G27" s="34">
        <v>557.66999999999996</v>
      </c>
      <c r="H27" s="34">
        <v>557.66999999999996</v>
      </c>
      <c r="I27" s="34">
        <v>557.66999999999996</v>
      </c>
      <c r="J27" s="34">
        <v>557.66999999999996</v>
      </c>
      <c r="K27" s="17">
        <v>557.66999999999996</v>
      </c>
      <c r="L27" s="17">
        <v>557.66999999999996</v>
      </c>
      <c r="M27" s="17">
        <v>557.66999999999996</v>
      </c>
      <c r="N27" s="17">
        <v>557.66999999999996</v>
      </c>
      <c r="O27" s="32">
        <f>SUM(C27:N27)</f>
        <v>6692.04</v>
      </c>
      <c r="P27" s="15">
        <v>0</v>
      </c>
    </row>
    <row r="28" spans="2:16" x14ac:dyDescent="0.2">
      <c r="B28" s="21" t="s">
        <v>29</v>
      </c>
      <c r="C28" s="17">
        <v>39792.89</v>
      </c>
      <c r="D28" s="17">
        <v>132738.91</v>
      </c>
      <c r="E28" s="17">
        <v>106394.51</v>
      </c>
      <c r="F28" s="17">
        <v>92893.93</v>
      </c>
      <c r="G28" s="34">
        <v>132875.12</v>
      </c>
      <c r="H28" s="34">
        <v>128576.32000000001</v>
      </c>
      <c r="I28" s="34">
        <v>118566.1</v>
      </c>
      <c r="J28" s="34">
        <v>7577713.7699999996</v>
      </c>
      <c r="K28" s="17">
        <v>525242.39</v>
      </c>
      <c r="L28" s="17">
        <v>189406.71</v>
      </c>
      <c r="M28" s="17">
        <v>457613.02</v>
      </c>
      <c r="N28" s="17">
        <v>71653</v>
      </c>
      <c r="O28" s="32">
        <f>SUM(C28:N28)</f>
        <v>9573466.6699999999</v>
      </c>
      <c r="P28" s="15">
        <v>0</v>
      </c>
    </row>
    <row r="29" spans="2:16" x14ac:dyDescent="0.2">
      <c r="B29" s="22" t="s">
        <v>30</v>
      </c>
      <c r="C29" s="17">
        <v>0</v>
      </c>
      <c r="D29" s="17">
        <v>11594546.48</v>
      </c>
      <c r="E29" s="17">
        <v>0</v>
      </c>
      <c r="F29" s="17">
        <v>0</v>
      </c>
      <c r="G29" s="34">
        <v>0</v>
      </c>
      <c r="H29" s="34">
        <v>0</v>
      </c>
      <c r="I29" s="34">
        <v>11705267.85</v>
      </c>
      <c r="J29" s="34">
        <v>11675470.91</v>
      </c>
      <c r="K29" s="17">
        <v>11715701.51</v>
      </c>
      <c r="L29" s="17">
        <v>11705561.300000001</v>
      </c>
      <c r="M29" s="17">
        <v>11705561.300000001</v>
      </c>
      <c r="N29" s="17">
        <v>12461024.75</v>
      </c>
      <c r="O29" s="42">
        <f>SUM(C29:N29)</f>
        <v>82563134.099999994</v>
      </c>
      <c r="P29" s="57">
        <v>0</v>
      </c>
    </row>
    <row r="30" spans="2:16" x14ac:dyDescent="0.2">
      <c r="B30" s="23" t="s">
        <v>5</v>
      </c>
      <c r="C30" s="24">
        <v>69547698.280000001</v>
      </c>
      <c r="D30" s="24">
        <v>84772858.209999993</v>
      </c>
      <c r="E30" s="24">
        <v>70414249.890000001</v>
      </c>
      <c r="F30" s="24">
        <v>76382912.549999997</v>
      </c>
      <c r="G30" s="24">
        <v>92031291.579999998</v>
      </c>
      <c r="H30" s="24">
        <v>70133060.769999996</v>
      </c>
      <c r="I30" s="24">
        <v>84419046.760000005</v>
      </c>
      <c r="J30" s="24">
        <v>76849377.5</v>
      </c>
      <c r="K30" s="24">
        <v>68871874.459999993</v>
      </c>
      <c r="L30" s="24">
        <v>74207710.930000007</v>
      </c>
      <c r="M30" s="24">
        <v>64667768.119999997</v>
      </c>
      <c r="N30" s="24">
        <v>73482470.140000001</v>
      </c>
      <c r="O30" s="38">
        <f>SUM(C30:N30)</f>
        <v>905780319.19000006</v>
      </c>
      <c r="P30" s="24">
        <f>P16-P26</f>
        <v>3226801.39</v>
      </c>
    </row>
    <row r="31" spans="2:16" x14ac:dyDescent="0.2">
      <c r="B31" s="25" t="s">
        <v>31</v>
      </c>
      <c r="C31" s="35"/>
      <c r="O31" s="35"/>
    </row>
    <row r="32" spans="2:16" x14ac:dyDescent="0.2">
      <c r="B32" s="26" t="s">
        <v>8</v>
      </c>
      <c r="C32" s="35"/>
    </row>
    <row r="33" spans="2:16" ht="28.5" customHeight="1" x14ac:dyDescent="0.2">
      <c r="B33" s="44" t="s">
        <v>44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2:16" ht="24" customHeight="1" x14ac:dyDescent="0.2"/>
    <row r="35" spans="2:16" ht="39.6" customHeight="1" x14ac:dyDescent="0.2">
      <c r="B35" s="43" t="s">
        <v>32</v>
      </c>
      <c r="C35" s="43"/>
      <c r="D35" s="43"/>
      <c r="E35" s="27"/>
      <c r="F35" s="43" t="s">
        <v>33</v>
      </c>
      <c r="G35" s="43"/>
      <c r="H35" s="43"/>
      <c r="I35" s="43"/>
      <c r="J35" s="27"/>
      <c r="K35" s="27"/>
      <c r="L35" s="27"/>
      <c r="M35" s="43" t="s">
        <v>35</v>
      </c>
      <c r="N35" s="43"/>
      <c r="O35" s="43"/>
      <c r="P35" s="43"/>
    </row>
    <row r="36" spans="2:16" ht="9.9499999999999993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  <c r="K36" s="30"/>
      <c r="L36" s="30"/>
      <c r="M36" s="30"/>
      <c r="N36" s="29"/>
      <c r="O36" s="29"/>
      <c r="P36" s="29"/>
    </row>
    <row r="37" spans="2:16" ht="39.950000000000003" customHeight="1" x14ac:dyDescent="0.2">
      <c r="B37" s="28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2:16" ht="9.9499999999999993" customHeight="1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6" ht="33" customHeight="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</sheetData>
  <mergeCells count="24">
    <mergeCell ref="H12:H15"/>
    <mergeCell ref="I12:I15"/>
    <mergeCell ref="J12:J15"/>
    <mergeCell ref="B2:P2"/>
    <mergeCell ref="B3:P3"/>
    <mergeCell ref="B4:P4"/>
    <mergeCell ref="B5:P5"/>
    <mergeCell ref="B6:P6"/>
    <mergeCell ref="K12:K15"/>
    <mergeCell ref="L12:L15"/>
    <mergeCell ref="M12:M15"/>
    <mergeCell ref="N12:N15"/>
    <mergeCell ref="B35:D35"/>
    <mergeCell ref="F35:I35"/>
    <mergeCell ref="M35:P35"/>
    <mergeCell ref="B33:P33"/>
    <mergeCell ref="C9:P9"/>
    <mergeCell ref="C10:P10"/>
    <mergeCell ref="C11:O11"/>
    <mergeCell ref="C12:C15"/>
    <mergeCell ref="D12:D15"/>
    <mergeCell ref="E12:E15"/>
    <mergeCell ref="F12:F15"/>
    <mergeCell ref="G12:G15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cp:lastPrinted>2022-01-25T22:53:43Z</cp:lastPrinted>
  <dcterms:created xsi:type="dcterms:W3CDTF">2019-01-29T15:49:49Z</dcterms:created>
  <dcterms:modified xsi:type="dcterms:W3CDTF">2023-05-17T21:52:33Z</dcterms:modified>
</cp:coreProperties>
</file>